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lcedo\Desktop\"/>
    </mc:Choice>
  </mc:AlternateContent>
  <xr:revisionPtr revIDLastSave="0" documentId="8_{8943AD20-00DF-4E84-A6C9-5E820FE83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7" sheetId="5" r:id="rId1"/>
  </sheets>
  <definedNames>
    <definedName name="_xlnm.Print_Area" localSheetId="0">'S007'!$A$1:$H$88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5" l="1"/>
  <c r="H87" i="5"/>
  <c r="I87" i="5"/>
</calcChain>
</file>

<file path=xl/sharedStrings.xml><?xml version="1.0" encoding="utf-8"?>
<sst xmlns="http://schemas.openxmlformats.org/spreadsheetml/2006/main" count="289" uniqueCount="170">
  <si>
    <t xml:space="preserve">CUENTA DEL RESULTADO ECONÓMICO-PATRIMONIAL </t>
  </si>
  <si>
    <t>NOTAS EN MEMORIA</t>
  </si>
  <si>
    <t>Nº CTAS.</t>
  </si>
  <si>
    <t>1.</t>
  </si>
  <si>
    <t>Cotizaciones sociales</t>
  </si>
  <si>
    <t>7200, 7210</t>
  </si>
  <si>
    <t>a)</t>
  </si>
  <si>
    <t>Régimen general</t>
  </si>
  <si>
    <t>b)</t>
  </si>
  <si>
    <t>Régimen especial de trabajadores autónomos</t>
  </si>
  <si>
    <t>7202, 7212</t>
  </si>
  <si>
    <t>c)</t>
  </si>
  <si>
    <t>Régimen especial agrario</t>
  </si>
  <si>
    <t>7203, 7213</t>
  </si>
  <si>
    <t>d)</t>
  </si>
  <si>
    <t>Régimen especial de trabajadores del mar</t>
  </si>
  <si>
    <t>7204, 7214</t>
  </si>
  <si>
    <t>e)</t>
  </si>
  <si>
    <t>Régimen especial de la minería del carbón</t>
  </si>
  <si>
    <t>f)</t>
  </si>
  <si>
    <t>Régimen especial de empleados de hogar</t>
  </si>
  <si>
    <t>g)</t>
  </si>
  <si>
    <t>Accidentes de trabajo y enfermedades profesionales</t>
  </si>
  <si>
    <t>2.</t>
  </si>
  <si>
    <t>Del ejercicio</t>
  </si>
  <si>
    <t>a.1) Subvenciones recibidas para financiar gastos del ejercicio</t>
  </si>
  <si>
    <t>a.2) Transferencias</t>
  </si>
  <si>
    <t>a.3) Subvenciones recibidas para cancelación de pasivos que no supongan financiación específica de un elemento patrimonial</t>
  </si>
  <si>
    <t>Imputación de subvenciones para el inmovilizado no financiero</t>
  </si>
  <si>
    <t>Imputación de subvenciones para activos corrientes y otras</t>
  </si>
  <si>
    <t>705, 740, 741</t>
  </si>
  <si>
    <t>3.</t>
  </si>
  <si>
    <t>Prestaciones de servicios</t>
  </si>
  <si>
    <t>4.</t>
  </si>
  <si>
    <t>Trabajos realizados por la entidad para su inmovilizado</t>
  </si>
  <si>
    <t>5.</t>
  </si>
  <si>
    <t>Otros ingresos de gestión ordinaria</t>
  </si>
  <si>
    <t>Arrendamientos</t>
  </si>
  <si>
    <t>775, 777</t>
  </si>
  <si>
    <t>Otros ingresos</t>
  </si>
  <si>
    <t>Reversión del deterioro de créditos por operaciones de gestión</t>
  </si>
  <si>
    <t>Provisión para contingencias en tramitación aplicada</t>
  </si>
  <si>
    <t>6.</t>
  </si>
  <si>
    <t>Excesos de provisiones</t>
  </si>
  <si>
    <t>A)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</si>
  <si>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</si>
  <si>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t>7.</t>
  </si>
  <si>
    <t>Prestaciones sociales</t>
  </si>
  <si>
    <t>(630)</t>
  </si>
  <si>
    <t>Pensiones</t>
  </si>
  <si>
    <t>(631)</t>
  </si>
  <si>
    <t>Incapacidad temporal</t>
  </si>
  <si>
    <t>(632)</t>
  </si>
  <si>
    <t>(634)</t>
  </si>
  <si>
    <t>Prestaciones familiares</t>
  </si>
  <si>
    <t>(635)</t>
  </si>
  <si>
    <t>Prestaciones económicas de recuperación e indemnizaciones y entregas únicas</t>
  </si>
  <si>
    <t>(636)</t>
  </si>
  <si>
    <t>(637)</t>
  </si>
  <si>
    <t>Prótesis y vehículos para inválidos</t>
  </si>
  <si>
    <t>(638)</t>
  </si>
  <si>
    <t>h)</t>
  </si>
  <si>
    <t>Farmacia y efectos y accesorios de dipensación ambulatoria</t>
  </si>
  <si>
    <t>(639)</t>
  </si>
  <si>
    <t>i)</t>
  </si>
  <si>
    <t>Otras prestaciones</t>
  </si>
  <si>
    <t>8.</t>
  </si>
  <si>
    <t>Gastos de personal</t>
  </si>
  <si>
    <t>(640), (641)</t>
  </si>
  <si>
    <t>Sueldos, salarios y asimilados</t>
  </si>
  <si>
    <t>Cargas sociales</t>
  </si>
  <si>
    <t>9.</t>
  </si>
  <si>
    <t>(650)</t>
  </si>
  <si>
    <t>Transferencias</t>
  </si>
  <si>
    <t>(651)</t>
  </si>
  <si>
    <t>Subvenciones</t>
  </si>
  <si>
    <t>10.</t>
  </si>
  <si>
    <t>Aprovisionamientos</t>
  </si>
  <si>
    <t>Compras y consumos</t>
  </si>
  <si>
    <t>Deterioro de valor de existencias</t>
  </si>
  <si>
    <t>11.</t>
  </si>
  <si>
    <t>Otros gastos de gestión ordinaria</t>
  </si>
  <si>
    <t>(62)</t>
  </si>
  <si>
    <t>Suministros y servicios exteriores</t>
  </si>
  <si>
    <t>Tributos</t>
  </si>
  <si>
    <t>(676)</t>
  </si>
  <si>
    <t>Otros</t>
  </si>
  <si>
    <t>(6970)</t>
  </si>
  <si>
    <t>Deterioro de valor de créditos por operaciones de gestión</t>
  </si>
  <si>
    <t>(6670)</t>
  </si>
  <si>
    <t>Pérdidas de créditos incobrables por operaciones de gestión</t>
  </si>
  <si>
    <t>(694)</t>
  </si>
  <si>
    <t>Dotación a la provisión para contingencias en tramitación</t>
  </si>
  <si>
    <t>(68)</t>
  </si>
  <si>
    <t>12.</t>
  </si>
  <si>
    <t>Amortización del inmovilizado</t>
  </si>
  <si>
    <t>B)</t>
  </si>
  <si>
    <t>I.-</t>
  </si>
  <si>
    <t>RESULTADO (AHORRO O DESAHORRO) DE LA GESTIÓN ORDINARIA (A+B)</t>
  </si>
  <si>
    <t>13.</t>
  </si>
  <si>
    <t>Deterioro de valor y resultados por enajenación del inmovilizado no financiero y activos en estado de venta</t>
  </si>
  <si>
    <t>Deterioro de valor</t>
  </si>
  <si>
    <t>Bajas y enajenaciones</t>
  </si>
  <si>
    <t>7531</t>
  </si>
  <si>
    <t>14.</t>
  </si>
  <si>
    <t>Otras partidas no ordinarias</t>
  </si>
  <si>
    <t>773, 778</t>
  </si>
  <si>
    <t>Ingresos</t>
  </si>
  <si>
    <t>(678)</t>
  </si>
  <si>
    <t>Gastos</t>
  </si>
  <si>
    <t>II.-</t>
  </si>
  <si>
    <t>RESULTADO DE LAS OPERACIONES NO FINANCIERAS (I+13+14)</t>
  </si>
  <si>
    <t>15.</t>
  </si>
  <si>
    <t>Ingresos financieros</t>
  </si>
  <si>
    <t>760</t>
  </si>
  <si>
    <t>De participaciones en instrumentos de patrimonio</t>
  </si>
  <si>
    <t>761,  762, 769</t>
  </si>
  <si>
    <t>De valores negociables y de créditos del activo inmovilizado</t>
  </si>
  <si>
    <t>755, 756</t>
  </si>
  <si>
    <t>Subvenciones para gastos financieros y para la financiación de operaciones financieras</t>
  </si>
  <si>
    <t>16.</t>
  </si>
  <si>
    <t>Gastos financieros</t>
  </si>
  <si>
    <t>784, 785, 786, 787</t>
  </si>
  <si>
    <t>17.</t>
  </si>
  <si>
    <t>Gastos financieros imputados al activo</t>
  </si>
  <si>
    <t>18.</t>
  </si>
  <si>
    <t>Variación del valor razonable en activos financieros</t>
  </si>
  <si>
    <t>7640, (6640)</t>
  </si>
  <si>
    <t>Activos a valor razonable con imputación en resultados</t>
  </si>
  <si>
    <t>7641, (6641)</t>
  </si>
  <si>
    <t>Imputación al resultado del ejercicio por activos financieros disponibles para la venta</t>
  </si>
  <si>
    <t>768, (668)</t>
  </si>
  <si>
    <t>19.</t>
  </si>
  <si>
    <t>Diferencias de cambio</t>
  </si>
  <si>
    <t>20.</t>
  </si>
  <si>
    <t>Deterioro de valor, bajas y  enajenaciones de activos  y pasivos financieros</t>
  </si>
  <si>
    <t>De entidades del grupo, multigrupo y asociadas</t>
  </si>
  <si>
    <t>765, 7961, 7973, 7979, (665), (6673), (6679), (6960), (6961), (6973), (6979)</t>
  </si>
  <si>
    <t>III.-</t>
  </si>
  <si>
    <t>RESULTADO DE LAS OPERACIONES FINANCIERAS (15+16+17+18+19+20)</t>
  </si>
  <si>
    <t>IV.-</t>
  </si>
  <si>
    <t>RESULTADO (AHORRO O DESAHORRO) NETO DEL EJERCICIO (II+III)</t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</si>
  <si>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</si>
  <si>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TRAC12GTBRTDOECOPATRIT</t>
  </si>
  <si>
    <t>±</t>
  </si>
  <si>
    <t>AJUSTES EN LA CUENTA DEL RESULTADO DEL EJERCICIO ANTERIOR</t>
  </si>
  <si>
    <t>RESULTADO DEL EJERCICIO ANTERIOR AJUSTADO</t>
  </si>
  <si>
    <t>VI.-</t>
  </si>
  <si>
    <t>(642), (643), (644)</t>
  </si>
  <si>
    <t>(6930), (6931), (6932), (6933), (6934), (6935), 7930, 7931, 7932, 7933, 7934, 7935</t>
  </si>
  <si>
    <t>(6610), (6611), (6612), (6613), 6614</t>
  </si>
  <si>
    <t>(660), (662), (669)</t>
  </si>
  <si>
    <t>7205, 7215</t>
  </si>
  <si>
    <t>780, 781, 782, 783</t>
  </si>
  <si>
    <t>(690), (691), (692), (6938), 790, 791, 792, 7938, 799</t>
  </si>
  <si>
    <t>770, 771, 772, 774, (670), (671), (672), (674)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</si>
  <si>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</si>
  <si>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</si>
  <si>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</si>
  <si>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</si>
  <si>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</si>
  <si>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</si>
  <si>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01</t>
  </si>
  <si>
    <t>EJERCICIO: 2023</t>
  </si>
  <si>
    <t>021 MUTUA NAVARRA</t>
  </si>
  <si>
    <t>EJ 2023</t>
  </si>
  <si>
    <t>EJ 2022</t>
  </si>
  <si>
    <t>S007</t>
  </si>
  <si>
    <t>2023</t>
  </si>
  <si>
    <t>20232021S0070101S007.xlsm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</si>
</sst>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2" fillId="0" borderId="0">
      <alignment horizontal="left" vertical="center" indent="3"/>
    </xf>
    <xf numFmtId="0" fontId="2" fillId="0" borderId="0">
      <alignment horizontal="left"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6" fillId="0" borderId="0" xfId="1" applyFo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3" applyFo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0" xfId="2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6" fillId="0" borderId="2" xfId="1" applyFont="1" applyBorder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11" xfId="1" applyFont="1" applyBorder="1">
      <alignment horizontal="left" vertical="center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>
      <alignment horizontal="left" vertical="center"/>
    </xf>
    <xf numFmtId="0" fontId="8" fillId="0" borderId="0" xfId="0" applyFont="1" applyAlignment="1">
      <alignment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>
      <alignment horizontal="right" vertical="center" wrapText="1"/>
    </xf>
    <xf numFmtId="164" fontId="10" fillId="5" borderId="11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>
      <alignment horizontal="left" vertical="center"/>
    </xf>
    <xf numFmtId="0" fontId="6" fillId="0" borderId="0" xfId="1" applyFo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</xdr:row>
      <xdr:rowOff>47627</xdr:rowOff>
    </xdr:from>
    <xdr:to>
      <xdr:col>4</xdr:col>
      <xdr:colOff>247650</xdr:colOff>
      <xdr:row>87</xdr:row>
      <xdr:rowOff>285751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26908127"/>
          <a:ext cx="3028950" cy="238124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5"/>
  <sheetViews>
    <sheetView showGridLines="0" showZeros="0" tabSelected="1" zoomScaleNormal="100" workbookViewId="0">
      <selection activeCell="H87" sqref="H87"/>
    </sheetView>
  </sheetViews>
  <sheetFormatPr baseColWidth="10" defaultColWidth="7.28515625" defaultRowHeight="14.25" x14ac:dyDescent="0.25"/>
  <cols>
    <col min="1" max="1" width="1.7109375" style="3" customWidth="1"/>
    <col min="2" max="2" width="39" style="1" customWidth="1"/>
    <col min="3" max="3" width="3.5703125" style="1" customWidth="1"/>
    <col min="4" max="4" width="2.5703125" style="1" customWidth="1"/>
    <col min="5" max="5" width="64.5703125" style="1" customWidth="1"/>
    <col min="6" max="6" width="15.7109375" style="1" customWidth="1"/>
    <col min="7" max="8" width="23.7109375" style="1" customWidth="1"/>
    <col min="9" max="16384" width="7.28515625" style="1"/>
  </cols>
  <sheetData>
    <row r="1" spans="1:8" ht="15.75" customHeight="1" x14ac:dyDescent="0.25">
      <c r="B1" s="51" t="s">
        <v>162</v>
      </c>
    </row>
    <row r="2" spans="1:8" s="22" customFormat="1" ht="15.7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</row>
    <row r="3" spans="1:8" ht="15.75" customHeight="1" x14ac:dyDescent="0.25"/>
    <row r="4" spans="1:8" ht="15.75" customHeight="1" x14ac:dyDescent="0.25">
      <c r="A4" s="42"/>
      <c r="B4" s="68" t="s">
        <v>163</v>
      </c>
      <c r="C4" s="68"/>
      <c r="D4" s="68"/>
      <c r="E4" s="68"/>
      <c r="F4" s="68"/>
      <c r="G4" s="68"/>
      <c r="H4" s="68"/>
    </row>
    <row r="5" spans="1:8" ht="15.75" customHeight="1" x14ac:dyDescent="0.25"/>
    <row r="6" spans="1:8" ht="15.75" customHeight="1" x14ac:dyDescent="0.25">
      <c r="B6" s="67" t="s">
        <v>164</v>
      </c>
      <c r="C6" s="67"/>
      <c r="D6" s="67"/>
      <c r="E6" s="67"/>
      <c r="F6" s="67"/>
      <c r="G6" s="67"/>
      <c r="H6" s="67"/>
    </row>
    <row r="7" spans="1:8" ht="15.75" customHeight="1" x14ac:dyDescent="0.25"/>
    <row r="8" spans="1:8" ht="41.25" customHeight="1" x14ac:dyDescent="0.25">
      <c r="B8" s="2" t="s">
        <v>2</v>
      </c>
      <c r="C8" s="62"/>
      <c r="D8" s="63"/>
      <c r="E8" s="64"/>
      <c r="F8" s="4" t="s">
        <v>1</v>
      </c>
      <c r="G8" s="4" t="s">
        <v>165</v>
      </c>
      <c r="H8" s="2" t="s">
        <v>166</v>
      </c>
    </row>
    <row r="9" spans="1:8" ht="25.5" customHeight="1" x14ac:dyDescent="0.25">
      <c r="B9" s="5"/>
      <c r="C9" s="6"/>
      <c r="D9" s="7"/>
      <c r="E9" s="8"/>
      <c r="F9" s="9"/>
      <c r="G9" s="23"/>
      <c r="H9" s="24"/>
    </row>
    <row r="10" spans="1:8" ht="25.5" customHeight="1" x14ac:dyDescent="0.25">
      <c r="A10" s="3">
        <v>301000</v>
      </c>
      <c r="B10" s="10"/>
      <c r="C10" s="27" t="s">
        <v>3</v>
      </c>
      <c r="D10" s="65" t="s">
        <v>4</v>
      </c>
      <c r="E10" s="66"/>
      <c r="F10" s="36" t="s">
        <v>157</v>
      </c>
      <c r="G10" s="17">
        <v>120890550.81</v>
      </c>
      <c r="H10" s="13">
        <v>108323763.31</v>
      </c>
    </row>
    <row r="11" spans="1:8" ht="25.5" customHeight="1" x14ac:dyDescent="0.25">
      <c r="A11" s="3">
        <v>301010</v>
      </c>
      <c r="B11" s="12" t="s">
        <v>5</v>
      </c>
      <c r="C11" s="27"/>
      <c r="D11" s="28" t="s">
        <v>6</v>
      </c>
      <c r="E11" s="29" t="s">
        <v>7</v>
      </c>
      <c r="F11" s="36" t="s">
        <v>157</v>
      </c>
      <c r="G11" s="17">
        <v>34356417.590000004</v>
      </c>
      <c r="H11" s="13">
        <v>30818663.98</v>
      </c>
    </row>
    <row r="12" spans="1:8" ht="25.5" customHeight="1" x14ac:dyDescent="0.25">
      <c r="A12" s="3">
        <v>301020</v>
      </c>
      <c r="B12" s="12">
        <v>7211</v>
      </c>
      <c r="C12" s="27"/>
      <c r="D12" s="28" t="s">
        <v>8</v>
      </c>
      <c r="E12" s="29" t="s">
        <v>9</v>
      </c>
      <c r="F12" s="36" t="s">
        <v>157</v>
      </c>
      <c r="G12" s="17">
        <v>4532172.1900000004</v>
      </c>
      <c r="H12" s="13">
        <v>4039248.63</v>
      </c>
    </row>
    <row r="13" spans="1:8" ht="25.5" customHeight="1" x14ac:dyDescent="0.25">
      <c r="A13" s="3">
        <v>301030</v>
      </c>
      <c r="B13" s="12" t="s">
        <v>10</v>
      </c>
      <c r="C13" s="27"/>
      <c r="D13" s="28" t="s">
        <v>11</v>
      </c>
      <c r="E13" s="29" t="s">
        <v>12</v>
      </c>
      <c r="F13" s="36" t="s">
        <v>157</v>
      </c>
      <c r="G13" s="17">
        <v>0</v>
      </c>
      <c r="H13" s="13">
        <v>0</v>
      </c>
    </row>
    <row r="14" spans="1:8" ht="25.5" customHeight="1" x14ac:dyDescent="0.25">
      <c r="A14" s="3">
        <v>301040</v>
      </c>
      <c r="B14" s="12" t="s">
        <v>13</v>
      </c>
      <c r="C14" s="27"/>
      <c r="D14" s="28" t="s">
        <v>14</v>
      </c>
      <c r="E14" s="29" t="s">
        <v>15</v>
      </c>
      <c r="F14" s="37" t="s">
        <v>157</v>
      </c>
      <c r="G14" s="17">
        <v>0</v>
      </c>
      <c r="H14" s="13">
        <v>0</v>
      </c>
    </row>
    <row r="15" spans="1:8" ht="25.5" customHeight="1" x14ac:dyDescent="0.25">
      <c r="A15" s="3">
        <v>301050</v>
      </c>
      <c r="B15" s="12" t="s">
        <v>16</v>
      </c>
      <c r="C15" s="27"/>
      <c r="D15" s="28" t="s">
        <v>17</v>
      </c>
      <c r="E15" s="29" t="s">
        <v>18</v>
      </c>
      <c r="F15" s="36" t="s">
        <v>157</v>
      </c>
      <c r="G15" s="17">
        <v>0</v>
      </c>
      <c r="H15" s="13">
        <v>0</v>
      </c>
    </row>
    <row r="16" spans="1:8" ht="25.5" customHeight="1" x14ac:dyDescent="0.25">
      <c r="A16" s="3">
        <v>301060</v>
      </c>
      <c r="B16" s="10" t="s">
        <v>152</v>
      </c>
      <c r="C16" s="27"/>
      <c r="D16" s="28" t="s">
        <v>19</v>
      </c>
      <c r="E16" s="29" t="s">
        <v>20</v>
      </c>
      <c r="F16" s="36" t="s">
        <v>157</v>
      </c>
      <c r="G16" s="17">
        <v>0</v>
      </c>
      <c r="H16" s="13">
        <v>0</v>
      </c>
    </row>
    <row r="17" spans="1:8" ht="25.5" customHeight="1" x14ac:dyDescent="0.25">
      <c r="A17" s="3">
        <v>301070</v>
      </c>
      <c r="B17" s="12">
        <v>7206</v>
      </c>
      <c r="C17" s="27"/>
      <c r="D17" s="28" t="s">
        <v>21</v>
      </c>
      <c r="E17" s="30" t="s">
        <v>22</v>
      </c>
      <c r="F17" s="36" t="s">
        <v>157</v>
      </c>
      <c r="G17" s="17">
        <v>82001961.030000001</v>
      </c>
      <c r="H17" s="13">
        <v>73465850.700000003</v>
      </c>
    </row>
    <row r="18" spans="1:8" ht="25.5" customHeight="1" x14ac:dyDescent="0.25">
      <c r="A18" s="3">
        <v>302000</v>
      </c>
      <c r="B18" s="12"/>
      <c r="C18" s="27" t="s">
        <v>23</v>
      </c>
      <c r="D18" s="54" t="s">
        <v>158</v>
      </c>
      <c r="E18" s="54"/>
      <c r="F18" s="36" t="s">
        <v>157</v>
      </c>
      <c r="G18" s="17">
        <v>712624.39</v>
      </c>
      <c r="H18" s="13">
        <v>11238159.68</v>
      </c>
    </row>
    <row r="19" spans="1:8" ht="25.5" customHeight="1" x14ac:dyDescent="0.25">
      <c r="A19" s="3">
        <v>302010</v>
      </c>
      <c r="B19" s="12"/>
      <c r="C19" s="27"/>
      <c r="D19" s="28" t="s">
        <v>6</v>
      </c>
      <c r="E19" s="29" t="s">
        <v>24</v>
      </c>
      <c r="F19" s="36" t="s">
        <v>157</v>
      </c>
      <c r="G19" s="17">
        <v>712624.39</v>
      </c>
      <c r="H19" s="13">
        <v>11238159.68</v>
      </c>
    </row>
    <row r="20" spans="1:8" ht="25.5" customHeight="1" x14ac:dyDescent="0.25">
      <c r="A20" s="3">
        <v>302011</v>
      </c>
      <c r="B20" s="12">
        <v>751</v>
      </c>
      <c r="C20" s="27"/>
      <c r="D20" s="14"/>
      <c r="E20" s="30" t="s">
        <v>25</v>
      </c>
      <c r="F20" s="36" t="s">
        <v>157</v>
      </c>
      <c r="G20" s="17">
        <v>0</v>
      </c>
      <c r="H20" s="13">
        <v>0</v>
      </c>
    </row>
    <row r="21" spans="1:8" ht="25.5" customHeight="1" x14ac:dyDescent="0.25">
      <c r="A21" s="3">
        <v>302012</v>
      </c>
      <c r="B21" s="10">
        <v>750</v>
      </c>
      <c r="C21" s="27"/>
      <c r="D21" s="15"/>
      <c r="E21" s="29" t="s">
        <v>26</v>
      </c>
      <c r="F21" s="36" t="s">
        <v>157</v>
      </c>
      <c r="G21" s="17">
        <v>712624.39</v>
      </c>
      <c r="H21" s="13">
        <v>11238159.68</v>
      </c>
    </row>
    <row r="22" spans="1:8" ht="25.5" customHeight="1" x14ac:dyDescent="0.25">
      <c r="A22" s="3">
        <v>302013</v>
      </c>
      <c r="B22" s="12">
        <v>752</v>
      </c>
      <c r="C22" s="27"/>
      <c r="D22" s="14"/>
      <c r="E22" s="30" t="s">
        <v>27</v>
      </c>
      <c r="F22" s="36" t="s">
        <v>157</v>
      </c>
      <c r="G22" s="17">
        <v>0</v>
      </c>
      <c r="H22" s="13">
        <v>0</v>
      </c>
    </row>
    <row r="23" spans="1:8" ht="25.5" customHeight="1" x14ac:dyDescent="0.25">
      <c r="A23" s="3">
        <v>302020</v>
      </c>
      <c r="B23" s="12">
        <v>7530</v>
      </c>
      <c r="C23" s="27"/>
      <c r="D23" s="31" t="s">
        <v>8</v>
      </c>
      <c r="E23" s="32" t="s">
        <v>28</v>
      </c>
      <c r="F23" s="36" t="s">
        <v>157</v>
      </c>
      <c r="G23" s="17">
        <v>0</v>
      </c>
      <c r="H23" s="13">
        <v>0</v>
      </c>
    </row>
    <row r="24" spans="1:8" ht="25.5" customHeight="1" x14ac:dyDescent="0.25">
      <c r="A24" s="3">
        <v>302030</v>
      </c>
      <c r="B24" s="12">
        <v>754</v>
      </c>
      <c r="C24" s="27"/>
      <c r="D24" s="31" t="s">
        <v>11</v>
      </c>
      <c r="E24" s="32" t="s">
        <v>29</v>
      </c>
      <c r="F24" s="38" t="s">
        <v>157</v>
      </c>
      <c r="G24" s="17">
        <v>0</v>
      </c>
      <c r="H24" s="13">
        <v>0</v>
      </c>
    </row>
    <row r="25" spans="1:8" ht="25.5" customHeight="1" x14ac:dyDescent="0.25">
      <c r="A25" s="3">
        <v>303000</v>
      </c>
      <c r="B25" s="10" t="s">
        <v>30</v>
      </c>
      <c r="C25" s="27" t="s">
        <v>31</v>
      </c>
      <c r="D25" s="54" t="s">
        <v>32</v>
      </c>
      <c r="E25" s="54"/>
      <c r="F25" s="38" t="s">
        <v>157</v>
      </c>
      <c r="G25" s="17">
        <v>556834.68000000005</v>
      </c>
      <c r="H25" s="13">
        <v>501208.01</v>
      </c>
    </row>
    <row r="26" spans="1:8" ht="25.5" customHeight="1" x14ac:dyDescent="0.25">
      <c r="A26" s="3">
        <v>304000</v>
      </c>
      <c r="B26" s="12" t="s">
        <v>153</v>
      </c>
      <c r="C26" s="27" t="s">
        <v>33</v>
      </c>
      <c r="D26" s="54" t="s">
        <v>34</v>
      </c>
      <c r="E26" s="54"/>
      <c r="F26" s="38" t="s">
        <v>157</v>
      </c>
      <c r="G26" s="17">
        <v>0</v>
      </c>
      <c r="H26" s="13">
        <v>0</v>
      </c>
    </row>
    <row r="27" spans="1:8" ht="25.5" customHeight="1" x14ac:dyDescent="0.25">
      <c r="A27" s="3">
        <v>305000</v>
      </c>
      <c r="B27" s="12"/>
      <c r="C27" s="27" t="s">
        <v>35</v>
      </c>
      <c r="D27" s="54" t="s">
        <v>36</v>
      </c>
      <c r="E27" s="54"/>
      <c r="F27" s="38" t="s">
        <v>157</v>
      </c>
      <c r="G27" s="17">
        <v>9941771.0099999998</v>
      </c>
      <c r="H27" s="13">
        <v>7578277.1600000001</v>
      </c>
    </row>
    <row r="28" spans="1:8" ht="25.5" customHeight="1" x14ac:dyDescent="0.25">
      <c r="A28" s="3">
        <v>305010</v>
      </c>
      <c r="B28" s="10">
        <v>776</v>
      </c>
      <c r="C28" s="27"/>
      <c r="D28" s="28" t="s">
        <v>6</v>
      </c>
      <c r="E28" s="29" t="s">
        <v>37</v>
      </c>
      <c r="F28" s="36" t="s">
        <v>157</v>
      </c>
      <c r="G28" s="17">
        <v>129.25</v>
      </c>
      <c r="H28" s="13">
        <v>0</v>
      </c>
    </row>
    <row r="29" spans="1:8" ht="25.5" customHeight="1" x14ac:dyDescent="0.25">
      <c r="A29" s="3">
        <v>305020</v>
      </c>
      <c r="B29" s="12" t="s">
        <v>38</v>
      </c>
      <c r="C29" s="27"/>
      <c r="D29" s="28" t="s">
        <v>8</v>
      </c>
      <c r="E29" s="29" t="s">
        <v>39</v>
      </c>
      <c r="F29" s="36" t="s">
        <v>157</v>
      </c>
      <c r="G29" s="17">
        <v>195944.33</v>
      </c>
      <c r="H29" s="13">
        <v>203010.47</v>
      </c>
    </row>
    <row r="30" spans="1:8" ht="25.5" customHeight="1" x14ac:dyDescent="0.25">
      <c r="A30" s="3">
        <v>305030</v>
      </c>
      <c r="B30" s="12">
        <v>7970</v>
      </c>
      <c r="C30" s="27"/>
      <c r="D30" s="28" t="s">
        <v>11</v>
      </c>
      <c r="E30" s="30" t="s">
        <v>40</v>
      </c>
      <c r="F30" s="36" t="s">
        <v>157</v>
      </c>
      <c r="G30" s="17">
        <v>635997.9</v>
      </c>
      <c r="H30" s="13">
        <v>503459.37</v>
      </c>
    </row>
    <row r="31" spans="1:8" ht="25.5" customHeight="1" x14ac:dyDescent="0.25">
      <c r="A31" s="3">
        <v>305040</v>
      </c>
      <c r="B31" s="10">
        <v>794</v>
      </c>
      <c r="C31" s="27"/>
      <c r="D31" s="28" t="s">
        <v>14</v>
      </c>
      <c r="E31" s="29" t="s">
        <v>41</v>
      </c>
      <c r="F31" s="36" t="s">
        <v>157</v>
      </c>
      <c r="G31" s="17">
        <v>9109699.5299999993</v>
      </c>
      <c r="H31" s="13">
        <v>6871807.3200000003</v>
      </c>
    </row>
    <row r="32" spans="1:8" ht="25.5" customHeight="1" x14ac:dyDescent="0.25">
      <c r="A32" s="3">
        <v>306000</v>
      </c>
      <c r="B32" s="25">
        <v>795</v>
      </c>
      <c r="C32" s="27" t="s">
        <v>42</v>
      </c>
      <c r="D32" s="54" t="s">
        <v>43</v>
      </c>
      <c r="E32" s="54"/>
      <c r="F32" s="36" t="s">
        <v>157</v>
      </c>
      <c r="G32" s="17">
        <v>60171.91</v>
      </c>
      <c r="H32" s="13">
        <v>51033.84</v>
      </c>
    </row>
    <row r="33" spans="1:8" ht="25.5" customHeight="1" x14ac:dyDescent="0.25">
      <c r="A33" s="3">
        <v>399993</v>
      </c>
      <c r="B33" s="16"/>
      <c r="C33" s="33" t="s">
        <v>44</v>
      </c>
      <c r="D33" s="53" t="s">
        <v>45</v>
      </c>
      <c r="E33" s="56"/>
      <c r="F33" s="39" t="s">
        <v>157</v>
      </c>
      <c r="G33" s="43">
        <v>132161952.8</v>
      </c>
      <c r="H33" s="44">
        <v>127692442</v>
      </c>
    </row>
    <row r="34" spans="1:8" ht="25.5" customHeight="1" x14ac:dyDescent="0.25">
      <c r="A34" s="3">
        <v>307000</v>
      </c>
      <c r="B34" s="10"/>
      <c r="C34" s="27" t="s">
        <v>46</v>
      </c>
      <c r="D34" s="54" t="s">
        <v>47</v>
      </c>
      <c r="E34" s="54"/>
      <c r="F34" s="36" t="s">
        <v>157</v>
      </c>
      <c r="G34" s="17">
        <v>-74672600.010000005</v>
      </c>
      <c r="H34" s="13">
        <v>-72863504.689999998</v>
      </c>
    </row>
    <row r="35" spans="1:8" ht="25.5" customHeight="1" x14ac:dyDescent="0.25">
      <c r="A35" s="3">
        <v>307010</v>
      </c>
      <c r="B35" s="10" t="s">
        <v>48</v>
      </c>
      <c r="C35" s="27"/>
      <c r="D35" s="28" t="s">
        <v>6</v>
      </c>
      <c r="E35" s="29" t="s">
        <v>49</v>
      </c>
      <c r="F35" s="36" t="s">
        <v>157</v>
      </c>
      <c r="G35" s="17">
        <v>0</v>
      </c>
      <c r="H35" s="13">
        <v>0</v>
      </c>
    </row>
    <row r="36" spans="1:8" ht="25.5" customHeight="1" x14ac:dyDescent="0.25">
      <c r="A36" s="3">
        <v>307020</v>
      </c>
      <c r="B36" s="10" t="s">
        <v>50</v>
      </c>
      <c r="C36" s="27"/>
      <c r="D36" s="28" t="s">
        <v>8</v>
      </c>
      <c r="E36" s="29" t="s">
        <v>51</v>
      </c>
      <c r="F36" s="36" t="s">
        <v>157</v>
      </c>
      <c r="G36" s="17">
        <v>-62853551.82</v>
      </c>
      <c r="H36" s="13">
        <v>-62505269.469999999</v>
      </c>
    </row>
    <row r="37" spans="1:8" ht="25.5" customHeight="1" x14ac:dyDescent="0.25">
      <c r="A37" s="3">
        <v>307030</v>
      </c>
      <c r="B37" s="10" t="s">
        <v>52</v>
      </c>
      <c r="C37" s="27"/>
      <c r="D37" s="28" t="s">
        <v>11</v>
      </c>
      <c r="E37" s="29" t="s">
        <v>161</v>
      </c>
      <c r="F37" s="36" t="s">
        <v>157</v>
      </c>
      <c r="G37" s="17">
        <v>-7859301.1799999997</v>
      </c>
      <c r="H37" s="13">
        <v>-6631717.1100000003</v>
      </c>
    </row>
    <row r="38" spans="1:8" ht="25.5" customHeight="1" x14ac:dyDescent="0.25">
      <c r="A38" s="3">
        <v>307040</v>
      </c>
      <c r="B38" s="12" t="s">
        <v>53</v>
      </c>
      <c r="C38" s="27"/>
      <c r="D38" s="28" t="s">
        <v>14</v>
      </c>
      <c r="E38" s="29" t="s">
        <v>54</v>
      </c>
      <c r="F38" s="36" t="s">
        <v>157</v>
      </c>
      <c r="G38" s="17">
        <v>0</v>
      </c>
      <c r="H38" s="13">
        <v>0</v>
      </c>
    </row>
    <row r="39" spans="1:8" ht="25.5" customHeight="1" x14ac:dyDescent="0.25">
      <c r="A39" s="3">
        <v>307050</v>
      </c>
      <c r="B39" s="10" t="s">
        <v>55</v>
      </c>
      <c r="C39" s="27"/>
      <c r="D39" s="31" t="s">
        <v>17</v>
      </c>
      <c r="E39" s="32" t="s">
        <v>56</v>
      </c>
      <c r="F39" s="36" t="s">
        <v>157</v>
      </c>
      <c r="G39" s="17">
        <v>-1469501.08</v>
      </c>
      <c r="H39" s="13">
        <v>-1019865.1</v>
      </c>
    </row>
    <row r="40" spans="1:8" ht="25.5" customHeight="1" x14ac:dyDescent="0.25">
      <c r="A40" s="3">
        <v>307060</v>
      </c>
      <c r="B40" s="12" t="s">
        <v>57</v>
      </c>
      <c r="C40" s="27"/>
      <c r="D40" s="28" t="s">
        <v>19</v>
      </c>
      <c r="E40" s="29" t="s">
        <v>47</v>
      </c>
      <c r="F40" s="36" t="s">
        <v>157</v>
      </c>
      <c r="G40" s="17">
        <v>-194500.52</v>
      </c>
      <c r="H40" s="13">
        <v>-203010.47</v>
      </c>
    </row>
    <row r="41" spans="1:8" ht="25.5" customHeight="1" x14ac:dyDescent="0.25">
      <c r="A41" s="3">
        <v>307070</v>
      </c>
      <c r="B41" s="12" t="s">
        <v>58</v>
      </c>
      <c r="C41" s="27"/>
      <c r="D41" s="28" t="s">
        <v>21</v>
      </c>
      <c r="E41" s="29" t="s">
        <v>59</v>
      </c>
      <c r="F41" s="36" t="s">
        <v>157</v>
      </c>
      <c r="G41" s="17">
        <v>-46266.400000000001</v>
      </c>
      <c r="H41" s="13">
        <v>-127005.56</v>
      </c>
    </row>
    <row r="42" spans="1:8" ht="25.5" customHeight="1" x14ac:dyDescent="0.25">
      <c r="A42" s="3">
        <v>307080</v>
      </c>
      <c r="B42" s="10" t="s">
        <v>60</v>
      </c>
      <c r="C42" s="27"/>
      <c r="D42" s="28" t="s">
        <v>61</v>
      </c>
      <c r="E42" s="29" t="s">
        <v>62</v>
      </c>
      <c r="F42" s="36" t="s">
        <v>157</v>
      </c>
      <c r="G42" s="17">
        <v>-285530.53000000003</v>
      </c>
      <c r="H42" s="13">
        <v>-269964.27</v>
      </c>
    </row>
    <row r="43" spans="1:8" s="22" customFormat="1" ht="25.5" customHeight="1" x14ac:dyDescent="0.25">
      <c r="A43" s="26">
        <v>307090</v>
      </c>
      <c r="B43" s="10" t="s">
        <v>63</v>
      </c>
      <c r="C43" s="27"/>
      <c r="D43" s="28" t="s">
        <v>64</v>
      </c>
      <c r="E43" s="29" t="s">
        <v>65</v>
      </c>
      <c r="F43" s="37" t="s">
        <v>157</v>
      </c>
      <c r="G43" s="17">
        <v>-1963948.48</v>
      </c>
      <c r="H43" s="17">
        <v>-2106672.71</v>
      </c>
    </row>
    <row r="44" spans="1:8" ht="25.5" customHeight="1" x14ac:dyDescent="0.25">
      <c r="A44" s="3">
        <v>308000</v>
      </c>
      <c r="B44" s="11"/>
      <c r="C44" s="27" t="s">
        <v>66</v>
      </c>
      <c r="D44" s="54" t="s">
        <v>67</v>
      </c>
      <c r="E44" s="54"/>
      <c r="F44" s="36" t="s">
        <v>157</v>
      </c>
      <c r="G44" s="17">
        <v>-9038278.8599999994</v>
      </c>
      <c r="H44" s="13">
        <v>-8422667.4600000009</v>
      </c>
    </row>
    <row r="45" spans="1:8" ht="25.5" customHeight="1" x14ac:dyDescent="0.25">
      <c r="A45" s="3">
        <v>308010</v>
      </c>
      <c r="B45" s="10" t="s">
        <v>68</v>
      </c>
      <c r="C45" s="27"/>
      <c r="D45" s="28" t="s">
        <v>6</v>
      </c>
      <c r="E45" s="29" t="s">
        <v>69</v>
      </c>
      <c r="F45" s="36" t="s">
        <v>157</v>
      </c>
      <c r="G45" s="17">
        <v>-6576481.4000000004</v>
      </c>
      <c r="H45" s="13">
        <v>-6160932.9900000002</v>
      </c>
    </row>
    <row r="46" spans="1:8" ht="25.5" customHeight="1" x14ac:dyDescent="0.25">
      <c r="A46" s="3">
        <v>308020</v>
      </c>
      <c r="B46" s="18" t="s">
        <v>148</v>
      </c>
      <c r="C46" s="27"/>
      <c r="D46" s="28" t="s">
        <v>8</v>
      </c>
      <c r="E46" s="29" t="s">
        <v>70</v>
      </c>
      <c r="F46" s="36" t="s">
        <v>157</v>
      </c>
      <c r="G46" s="17">
        <v>-2461797.46</v>
      </c>
      <c r="H46" s="13">
        <v>-2261734.4700000002</v>
      </c>
    </row>
    <row r="47" spans="1:8" ht="25.5" customHeight="1" x14ac:dyDescent="0.25">
      <c r="A47" s="3">
        <v>309000</v>
      </c>
      <c r="B47" s="12"/>
      <c r="C47" s="27" t="s">
        <v>71</v>
      </c>
      <c r="D47" s="54" t="s">
        <v>159</v>
      </c>
      <c r="E47" s="54"/>
      <c r="F47" s="36" t="s">
        <v>157</v>
      </c>
      <c r="G47" s="17">
        <v>-26778031.59</v>
      </c>
      <c r="H47" s="13">
        <v>-26290491.690000001</v>
      </c>
    </row>
    <row r="48" spans="1:8" ht="25.5" customHeight="1" x14ac:dyDescent="0.25">
      <c r="A48" s="3">
        <v>309010</v>
      </c>
      <c r="B48" s="10" t="s">
        <v>72</v>
      </c>
      <c r="C48" s="27"/>
      <c r="D48" s="28" t="s">
        <v>6</v>
      </c>
      <c r="E48" s="29" t="s">
        <v>73</v>
      </c>
      <c r="F48" s="36" t="s">
        <v>157</v>
      </c>
      <c r="G48" s="17">
        <v>-22198707.870000001</v>
      </c>
      <c r="H48" s="13">
        <v>-19557486.989999998</v>
      </c>
    </row>
    <row r="49" spans="1:8" ht="25.5" customHeight="1" x14ac:dyDescent="0.25">
      <c r="A49" s="3">
        <v>309020</v>
      </c>
      <c r="B49" s="10" t="s">
        <v>74</v>
      </c>
      <c r="C49" s="27"/>
      <c r="D49" s="28" t="s">
        <v>8</v>
      </c>
      <c r="E49" s="29" t="s">
        <v>75</v>
      </c>
      <c r="F49" s="36" t="s">
        <v>157</v>
      </c>
      <c r="G49" s="17">
        <v>-4579323.72</v>
      </c>
      <c r="H49" s="13">
        <v>-6733004.7000000002</v>
      </c>
    </row>
    <row r="50" spans="1:8" ht="25.5" customHeight="1" x14ac:dyDescent="0.25">
      <c r="A50" s="3">
        <v>310000</v>
      </c>
      <c r="B50" s="10"/>
      <c r="C50" s="27" t="s">
        <v>76</v>
      </c>
      <c r="D50" s="54" t="s">
        <v>77</v>
      </c>
      <c r="E50" s="54"/>
      <c r="F50" s="36" t="s">
        <v>157</v>
      </c>
      <c r="G50" s="17">
        <v>-4552399.7699999996</v>
      </c>
      <c r="H50" s="13">
        <v>-4865043.84</v>
      </c>
    </row>
    <row r="51" spans="1:8" ht="25.5" customHeight="1" x14ac:dyDescent="0.25">
      <c r="A51" s="3">
        <v>310010</v>
      </c>
      <c r="B51" s="12" t="s">
        <v>156</v>
      </c>
      <c r="C51" s="27"/>
      <c r="D51" s="28" t="s">
        <v>6</v>
      </c>
      <c r="E51" s="29" t="s">
        <v>78</v>
      </c>
      <c r="F51" s="36" t="s">
        <v>157</v>
      </c>
      <c r="G51" s="17">
        <v>-4552399.7699999996</v>
      </c>
      <c r="H51" s="13">
        <v>-4865043.84</v>
      </c>
    </row>
    <row r="52" spans="1:8" ht="25.5" customHeight="1" x14ac:dyDescent="0.25">
      <c r="A52" s="3">
        <v>310020</v>
      </c>
      <c r="B52" s="12" t="s">
        <v>149</v>
      </c>
      <c r="C52" s="27"/>
      <c r="D52" s="28" t="s">
        <v>8</v>
      </c>
      <c r="E52" s="29" t="s">
        <v>79</v>
      </c>
      <c r="F52" s="36" t="s">
        <v>157</v>
      </c>
      <c r="G52" s="17">
        <v>0</v>
      </c>
      <c r="H52" s="13">
        <v>0</v>
      </c>
    </row>
    <row r="53" spans="1:8" ht="25.5" customHeight="1" x14ac:dyDescent="0.25">
      <c r="A53" s="3">
        <v>311000</v>
      </c>
      <c r="B53" s="12"/>
      <c r="C53" s="27" t="s">
        <v>80</v>
      </c>
      <c r="D53" s="54" t="s">
        <v>81</v>
      </c>
      <c r="E53" s="54"/>
      <c r="F53" s="36" t="s">
        <v>157</v>
      </c>
      <c r="G53" s="17">
        <v>-14367020.52</v>
      </c>
      <c r="H53" s="13">
        <v>-12950619.689999999</v>
      </c>
    </row>
    <row r="54" spans="1:8" ht="25.5" customHeight="1" x14ac:dyDescent="0.25">
      <c r="A54" s="3">
        <v>311010</v>
      </c>
      <c r="B54" s="12" t="s">
        <v>82</v>
      </c>
      <c r="C54" s="27"/>
      <c r="D54" s="28" t="s">
        <v>6</v>
      </c>
      <c r="E54" s="29" t="s">
        <v>83</v>
      </c>
      <c r="F54" s="36" t="s">
        <v>157</v>
      </c>
      <c r="G54" s="17">
        <v>-1668494.34</v>
      </c>
      <c r="H54" s="13">
        <v>-1953767.15</v>
      </c>
    </row>
    <row r="55" spans="1:8" ht="25.5" customHeight="1" x14ac:dyDescent="0.25">
      <c r="A55" s="3">
        <v>311020</v>
      </c>
      <c r="B55" s="12" t="s">
        <v>150</v>
      </c>
      <c r="C55" s="27"/>
      <c r="D55" s="28" t="s">
        <v>8</v>
      </c>
      <c r="E55" s="29" t="s">
        <v>84</v>
      </c>
      <c r="F55" s="36" t="s">
        <v>157</v>
      </c>
      <c r="G55" s="17">
        <v>-10973.68</v>
      </c>
      <c r="H55" s="13">
        <v>-18260.400000000001</v>
      </c>
    </row>
    <row r="56" spans="1:8" ht="25.5" customHeight="1" x14ac:dyDescent="0.25">
      <c r="A56" s="3">
        <v>311030</v>
      </c>
      <c r="B56" s="12" t="s">
        <v>85</v>
      </c>
      <c r="C56" s="27"/>
      <c r="D56" s="28" t="s">
        <v>11</v>
      </c>
      <c r="E56" s="29" t="s">
        <v>86</v>
      </c>
      <c r="F56" s="36" t="s">
        <v>157</v>
      </c>
      <c r="G56" s="17">
        <v>0</v>
      </c>
      <c r="H56" s="13">
        <v>0</v>
      </c>
    </row>
    <row r="57" spans="1:8" ht="25.5" customHeight="1" x14ac:dyDescent="0.25">
      <c r="A57" s="3">
        <v>311040</v>
      </c>
      <c r="B57" s="12" t="s">
        <v>87</v>
      </c>
      <c r="C57" s="27"/>
      <c r="D57" s="28" t="s">
        <v>14</v>
      </c>
      <c r="E57" s="29" t="s">
        <v>88</v>
      </c>
      <c r="F57" s="36" t="s">
        <v>157</v>
      </c>
      <c r="G57" s="17">
        <v>-549490.69999999995</v>
      </c>
      <c r="H57" s="13">
        <v>-481452.77</v>
      </c>
    </row>
    <row r="58" spans="1:8" ht="25.5" customHeight="1" x14ac:dyDescent="0.25">
      <c r="A58" s="3">
        <v>311050</v>
      </c>
      <c r="B58" s="12" t="s">
        <v>89</v>
      </c>
      <c r="C58" s="27"/>
      <c r="D58" s="28" t="s">
        <v>17</v>
      </c>
      <c r="E58" s="29" t="s">
        <v>90</v>
      </c>
      <c r="F58" s="36" t="s">
        <v>157</v>
      </c>
      <c r="G58" s="17">
        <v>-1736011.8</v>
      </c>
      <c r="H58" s="13">
        <v>-1387439.84</v>
      </c>
    </row>
    <row r="59" spans="1:8" ht="25.5" customHeight="1" x14ac:dyDescent="0.25">
      <c r="A59" s="3">
        <v>311060</v>
      </c>
      <c r="B59" s="12" t="s">
        <v>91</v>
      </c>
      <c r="C59" s="27"/>
      <c r="D59" s="28" t="s">
        <v>19</v>
      </c>
      <c r="E59" s="29" t="s">
        <v>92</v>
      </c>
      <c r="F59" s="36" t="s">
        <v>157</v>
      </c>
      <c r="G59" s="17">
        <v>-10402050</v>
      </c>
      <c r="H59" s="13">
        <v>-9109699.5299999993</v>
      </c>
    </row>
    <row r="60" spans="1:8" ht="25.5" customHeight="1" x14ac:dyDescent="0.25">
      <c r="A60" s="3">
        <v>312000</v>
      </c>
      <c r="B60" s="12" t="s">
        <v>93</v>
      </c>
      <c r="C60" s="27" t="s">
        <v>94</v>
      </c>
      <c r="D60" s="54" t="s">
        <v>95</v>
      </c>
      <c r="E60" s="54"/>
      <c r="F60" s="36" t="s">
        <v>157</v>
      </c>
      <c r="G60" s="17">
        <v>-625445.41</v>
      </c>
      <c r="H60" s="13">
        <v>-685420.76</v>
      </c>
    </row>
    <row r="61" spans="1:8" ht="25.5" customHeight="1" x14ac:dyDescent="0.25">
      <c r="A61" s="3">
        <v>399994</v>
      </c>
      <c r="B61" s="19"/>
      <c r="C61" s="33" t="s">
        <v>96</v>
      </c>
      <c r="D61" s="59" t="s">
        <v>142</v>
      </c>
      <c r="E61" s="60"/>
      <c r="F61" s="39" t="s">
        <v>157</v>
      </c>
      <c r="G61" s="43">
        <v>-130033776.16</v>
      </c>
      <c r="H61" s="44">
        <v>-126077748.13</v>
      </c>
    </row>
    <row r="62" spans="1:8" ht="25.5" customHeight="1" x14ac:dyDescent="0.25">
      <c r="A62" s="3">
        <v>399995</v>
      </c>
      <c r="B62" s="19"/>
      <c r="C62" s="33" t="s">
        <v>97</v>
      </c>
      <c r="D62" s="53" t="s">
        <v>98</v>
      </c>
      <c r="E62" s="56"/>
      <c r="F62" s="39" t="s">
        <v>157</v>
      </c>
      <c r="G62" s="43">
        <v>2128176.64</v>
      </c>
      <c r="H62" s="44">
        <v>1614693.87</v>
      </c>
    </row>
    <row r="63" spans="1:8" ht="25.5" customHeight="1" x14ac:dyDescent="0.25">
      <c r="A63" s="3">
        <v>313000</v>
      </c>
      <c r="B63" s="12"/>
      <c r="C63" s="34" t="s">
        <v>99</v>
      </c>
      <c r="D63" s="57" t="s">
        <v>100</v>
      </c>
      <c r="E63" s="58"/>
      <c r="F63" s="36" t="s">
        <v>157</v>
      </c>
      <c r="G63" s="17">
        <v>-24881.46</v>
      </c>
      <c r="H63" s="13">
        <v>-29343.58</v>
      </c>
    </row>
    <row r="64" spans="1:8" ht="25.5" customHeight="1" x14ac:dyDescent="0.25">
      <c r="A64" s="3">
        <v>313010</v>
      </c>
      <c r="B64" s="12" t="s">
        <v>154</v>
      </c>
      <c r="C64" s="27"/>
      <c r="D64" s="28" t="s">
        <v>6</v>
      </c>
      <c r="E64" s="29" t="s">
        <v>101</v>
      </c>
      <c r="F64" s="36" t="s">
        <v>157</v>
      </c>
      <c r="G64" s="17">
        <v>0</v>
      </c>
      <c r="H64" s="13">
        <v>0</v>
      </c>
    </row>
    <row r="65" spans="1:8" ht="25.5" customHeight="1" x14ac:dyDescent="0.25">
      <c r="A65" s="3">
        <v>313020</v>
      </c>
      <c r="B65" s="12" t="s">
        <v>155</v>
      </c>
      <c r="C65" s="27"/>
      <c r="D65" s="28" t="s">
        <v>8</v>
      </c>
      <c r="E65" s="29" t="s">
        <v>102</v>
      </c>
      <c r="F65" s="36" t="s">
        <v>157</v>
      </c>
      <c r="G65" s="17">
        <v>-24881.46</v>
      </c>
      <c r="H65" s="13">
        <v>-29343.58</v>
      </c>
    </row>
    <row r="66" spans="1:8" ht="25.5" customHeight="1" x14ac:dyDescent="0.25">
      <c r="A66" s="3">
        <v>313030</v>
      </c>
      <c r="B66" s="12" t="s">
        <v>103</v>
      </c>
      <c r="C66" s="27"/>
      <c r="D66" s="28" t="s">
        <v>11</v>
      </c>
      <c r="E66" s="29" t="s">
        <v>28</v>
      </c>
      <c r="F66" s="36" t="s">
        <v>157</v>
      </c>
      <c r="G66" s="17">
        <v>0</v>
      </c>
      <c r="H66" s="13">
        <v>0</v>
      </c>
    </row>
    <row r="67" spans="1:8" ht="25.5" customHeight="1" x14ac:dyDescent="0.25">
      <c r="A67" s="3">
        <v>314000</v>
      </c>
      <c r="B67" s="12"/>
      <c r="C67" s="27" t="s">
        <v>104</v>
      </c>
      <c r="D67" s="54" t="s">
        <v>105</v>
      </c>
      <c r="E67" s="54"/>
      <c r="F67" s="36" t="s">
        <v>157</v>
      </c>
      <c r="G67" s="17">
        <v>200089.47</v>
      </c>
      <c r="H67" s="13">
        <v>100042.18</v>
      </c>
    </row>
    <row r="68" spans="1:8" ht="25.5" customHeight="1" x14ac:dyDescent="0.25">
      <c r="A68" s="3">
        <v>314010</v>
      </c>
      <c r="B68" s="12" t="s">
        <v>106</v>
      </c>
      <c r="C68" s="27"/>
      <c r="D68" s="28" t="s">
        <v>6</v>
      </c>
      <c r="E68" s="29" t="s">
        <v>107</v>
      </c>
      <c r="F68" s="36" t="s">
        <v>157</v>
      </c>
      <c r="G68" s="17">
        <v>200089.47</v>
      </c>
      <c r="H68" s="13">
        <v>100042.18</v>
      </c>
    </row>
    <row r="69" spans="1:8" ht="25.5" customHeight="1" x14ac:dyDescent="0.25">
      <c r="A69" s="3">
        <v>314020</v>
      </c>
      <c r="B69" s="12" t="s">
        <v>108</v>
      </c>
      <c r="C69" s="27"/>
      <c r="D69" s="28" t="s">
        <v>8</v>
      </c>
      <c r="E69" s="29" t="s">
        <v>109</v>
      </c>
      <c r="F69" s="36" t="s">
        <v>157</v>
      </c>
      <c r="G69" s="17">
        <v>0</v>
      </c>
      <c r="H69" s="13">
        <v>0</v>
      </c>
    </row>
    <row r="70" spans="1:8" ht="25.5" customHeight="1" x14ac:dyDescent="0.25">
      <c r="A70" s="3">
        <v>399996</v>
      </c>
      <c r="B70" s="19"/>
      <c r="C70" s="33" t="s">
        <v>110</v>
      </c>
      <c r="D70" s="53" t="s">
        <v>111</v>
      </c>
      <c r="E70" s="56"/>
      <c r="F70" s="39" t="s">
        <v>157</v>
      </c>
      <c r="G70" s="43">
        <v>2303384.65</v>
      </c>
      <c r="H70" s="44">
        <v>1685392.47</v>
      </c>
    </row>
    <row r="71" spans="1:8" ht="25.5" customHeight="1" x14ac:dyDescent="0.25">
      <c r="A71" s="3">
        <v>315000</v>
      </c>
      <c r="B71" s="20"/>
      <c r="C71" s="27" t="s">
        <v>112</v>
      </c>
      <c r="D71" s="54" t="s">
        <v>113</v>
      </c>
      <c r="E71" s="54"/>
      <c r="F71" s="36" t="s">
        <v>157</v>
      </c>
      <c r="G71" s="17">
        <v>405748.05</v>
      </c>
      <c r="H71" s="13">
        <v>107256.83</v>
      </c>
    </row>
    <row r="72" spans="1:8" ht="25.5" customHeight="1" x14ac:dyDescent="0.25">
      <c r="A72" s="3">
        <v>315010</v>
      </c>
      <c r="B72" s="12" t="s">
        <v>114</v>
      </c>
      <c r="C72" s="27"/>
      <c r="D72" s="28" t="s">
        <v>6</v>
      </c>
      <c r="E72" s="29" t="s">
        <v>115</v>
      </c>
      <c r="F72" s="36" t="s">
        <v>157</v>
      </c>
      <c r="G72" s="17">
        <v>0</v>
      </c>
      <c r="H72" s="13">
        <v>0</v>
      </c>
    </row>
    <row r="73" spans="1:8" ht="25.5" customHeight="1" x14ac:dyDescent="0.25">
      <c r="A73" s="3">
        <v>315020</v>
      </c>
      <c r="B73" s="12" t="s">
        <v>116</v>
      </c>
      <c r="C73" s="35"/>
      <c r="D73" s="28" t="s">
        <v>8</v>
      </c>
      <c r="E73" s="29" t="s">
        <v>117</v>
      </c>
      <c r="F73" s="36" t="s">
        <v>157</v>
      </c>
      <c r="G73" s="17">
        <v>405748.05</v>
      </c>
      <c r="H73" s="13">
        <v>107256.83</v>
      </c>
    </row>
    <row r="74" spans="1:8" ht="25.5" customHeight="1" x14ac:dyDescent="0.25">
      <c r="A74" s="3">
        <v>315030</v>
      </c>
      <c r="B74" s="18" t="s">
        <v>118</v>
      </c>
      <c r="C74" s="35"/>
      <c r="D74" s="31" t="s">
        <v>11</v>
      </c>
      <c r="E74" s="32" t="s">
        <v>119</v>
      </c>
      <c r="F74" s="36" t="s">
        <v>157</v>
      </c>
      <c r="G74" s="17">
        <v>0</v>
      </c>
      <c r="H74" s="13">
        <v>0</v>
      </c>
    </row>
    <row r="75" spans="1:8" ht="25.5" customHeight="1" x14ac:dyDescent="0.25">
      <c r="A75" s="3">
        <v>316000</v>
      </c>
      <c r="B75" s="12" t="s">
        <v>151</v>
      </c>
      <c r="C75" s="27" t="s">
        <v>120</v>
      </c>
      <c r="D75" s="54" t="s">
        <v>121</v>
      </c>
      <c r="E75" s="54"/>
      <c r="F75" s="36" t="s">
        <v>157</v>
      </c>
      <c r="G75" s="17">
        <v>-4.04</v>
      </c>
      <c r="H75" s="13">
        <v>-74.61</v>
      </c>
    </row>
    <row r="76" spans="1:8" ht="25.5" customHeight="1" x14ac:dyDescent="0.25">
      <c r="A76" s="3">
        <v>317000</v>
      </c>
      <c r="B76" s="12" t="s">
        <v>122</v>
      </c>
      <c r="C76" s="27" t="s">
        <v>123</v>
      </c>
      <c r="D76" s="54" t="s">
        <v>124</v>
      </c>
      <c r="E76" s="54"/>
      <c r="F76" s="36" t="s">
        <v>157</v>
      </c>
      <c r="G76" s="17">
        <v>0</v>
      </c>
      <c r="H76" s="13">
        <v>0</v>
      </c>
    </row>
    <row r="77" spans="1:8" ht="25.5" customHeight="1" x14ac:dyDescent="0.25">
      <c r="A77" s="3">
        <v>318000</v>
      </c>
      <c r="B77" s="12"/>
      <c r="C77" s="27" t="s">
        <v>125</v>
      </c>
      <c r="D77" s="54" t="s">
        <v>126</v>
      </c>
      <c r="E77" s="54"/>
      <c r="F77" s="36" t="s">
        <v>157</v>
      </c>
      <c r="G77" s="17">
        <v>0</v>
      </c>
      <c r="H77" s="13">
        <v>0</v>
      </c>
    </row>
    <row r="78" spans="1:8" ht="25.5" customHeight="1" x14ac:dyDescent="0.25">
      <c r="A78" s="3">
        <v>318010</v>
      </c>
      <c r="B78" s="12" t="s">
        <v>127</v>
      </c>
      <c r="C78" s="27"/>
      <c r="D78" s="28" t="s">
        <v>6</v>
      </c>
      <c r="E78" s="29" t="s">
        <v>128</v>
      </c>
      <c r="F78" s="36" t="s">
        <v>157</v>
      </c>
      <c r="G78" s="17">
        <v>0</v>
      </c>
      <c r="H78" s="13">
        <v>0</v>
      </c>
    </row>
    <row r="79" spans="1:8" ht="25.5" customHeight="1" x14ac:dyDescent="0.25">
      <c r="A79" s="3">
        <v>318020</v>
      </c>
      <c r="B79" s="12" t="s">
        <v>129</v>
      </c>
      <c r="C79" s="27"/>
      <c r="D79" s="31" t="s">
        <v>8</v>
      </c>
      <c r="E79" s="32" t="s">
        <v>130</v>
      </c>
      <c r="F79" s="36" t="s">
        <v>157</v>
      </c>
      <c r="G79" s="17">
        <v>0</v>
      </c>
      <c r="H79" s="13">
        <v>0</v>
      </c>
    </row>
    <row r="80" spans="1:8" ht="25.5" customHeight="1" x14ac:dyDescent="0.25">
      <c r="A80" s="3">
        <v>319000</v>
      </c>
      <c r="B80" s="12" t="s">
        <v>131</v>
      </c>
      <c r="C80" s="27" t="s">
        <v>132</v>
      </c>
      <c r="D80" s="54" t="s">
        <v>133</v>
      </c>
      <c r="E80" s="54"/>
      <c r="F80" s="36" t="s">
        <v>157</v>
      </c>
      <c r="G80" s="17">
        <v>0</v>
      </c>
      <c r="H80" s="13">
        <v>0</v>
      </c>
    </row>
    <row r="81" spans="1:9" ht="25.5" customHeight="1" x14ac:dyDescent="0.25">
      <c r="A81" s="3">
        <v>320000</v>
      </c>
      <c r="B81" s="12"/>
      <c r="C81" s="34" t="s">
        <v>134</v>
      </c>
      <c r="D81" s="55" t="s">
        <v>135</v>
      </c>
      <c r="E81" s="55"/>
      <c r="F81" s="36" t="s">
        <v>157</v>
      </c>
      <c r="G81" s="17">
        <v>0</v>
      </c>
      <c r="H81" s="13">
        <v>0</v>
      </c>
    </row>
    <row r="82" spans="1:9" ht="25.5" customHeight="1" x14ac:dyDescent="0.25">
      <c r="A82" s="3">
        <v>320010</v>
      </c>
      <c r="B82" s="12" t="s">
        <v>160</v>
      </c>
      <c r="C82" s="27"/>
      <c r="D82" s="28" t="s">
        <v>6</v>
      </c>
      <c r="E82" s="29" t="s">
        <v>136</v>
      </c>
      <c r="F82" s="36" t="s">
        <v>157</v>
      </c>
      <c r="G82" s="17">
        <v>0</v>
      </c>
      <c r="H82" s="13">
        <v>0</v>
      </c>
    </row>
    <row r="83" spans="1:9" ht="25.5" customHeight="1" x14ac:dyDescent="0.25">
      <c r="A83" s="3">
        <v>320020</v>
      </c>
      <c r="B83" s="12" t="s">
        <v>137</v>
      </c>
      <c r="C83" s="27"/>
      <c r="D83" s="28" t="s">
        <v>8</v>
      </c>
      <c r="E83" s="29" t="s">
        <v>86</v>
      </c>
      <c r="F83" s="36" t="s">
        <v>157</v>
      </c>
      <c r="G83" s="17">
        <v>0</v>
      </c>
      <c r="H83" s="13">
        <v>0</v>
      </c>
    </row>
    <row r="84" spans="1:9" ht="25.5" customHeight="1" x14ac:dyDescent="0.25">
      <c r="A84" s="3">
        <v>399997</v>
      </c>
      <c r="B84" s="19"/>
      <c r="C84" s="33" t="s">
        <v>138</v>
      </c>
      <c r="D84" s="52" t="s">
        <v>139</v>
      </c>
      <c r="E84" s="53"/>
      <c r="F84" s="39" t="s">
        <v>157</v>
      </c>
      <c r="G84" s="43">
        <v>405744.01</v>
      </c>
      <c r="H84" s="44">
        <v>107182.22</v>
      </c>
    </row>
    <row r="85" spans="1:9" ht="25.5" customHeight="1" x14ac:dyDescent="0.25">
      <c r="A85" s="3">
        <v>399998</v>
      </c>
      <c r="B85" s="21"/>
      <c r="C85" s="33" t="s">
        <v>140</v>
      </c>
      <c r="D85" s="52" t="s">
        <v>141</v>
      </c>
      <c r="E85" s="53"/>
      <c r="F85" s="39" t="s">
        <v>157</v>
      </c>
      <c r="G85" s="48">
        <v>2709128.66</v>
      </c>
      <c r="H85" s="44">
        <v>1792574.69</v>
      </c>
    </row>
    <row r="86" spans="1:9" ht="25.5" customHeight="1" x14ac:dyDescent="0.25">
      <c r="A86" s="3">
        <v>900000</v>
      </c>
      <c r="B86" s="21"/>
      <c r="C86" s="41" t="s">
        <v>144</v>
      </c>
      <c r="D86" s="52" t="s">
        <v>145</v>
      </c>
      <c r="E86" s="59"/>
      <c r="F86" s="46" t="s">
        <v>157</v>
      </c>
      <c r="G86" s="50"/>
      <c r="H86" s="47">
        <v>-50730.960000000006</v>
      </c>
    </row>
    <row r="87" spans="1:9" ht="25.5" customHeight="1" x14ac:dyDescent="0.25">
      <c r="A87" s="3">
        <v>400000</v>
      </c>
      <c r="B87" s="21"/>
      <c r="C87" s="33" t="s">
        <v>147</v>
      </c>
      <c r="D87" s="52" t="s">
        <v>146</v>
      </c>
      <c r="E87" s="59"/>
      <c r="F87" s="46" t="s">
        <v>157</v>
      </c>
      <c r="G87" s="49"/>
      <c r="H87" s="45">
        <f>H85+H86</f>
        <v>1741843.73</v>
      </c>
      <c r="I87" s="1">
        <f>I86</f>
        <v>0</v>
      </c>
    </row>
    <row r="88" spans="1:9" ht="25.5" customHeight="1" x14ac:dyDescent="0.25">
      <c r="B88" s="40"/>
    </row>
    <row r="44444" spans="25:29" ht="15" x14ac:dyDescent="0.25">
      <c r="Y44444" s="1" t="str">
        <f>MID(Z44444,5,4)</f>
        <v>2021</v>
      </c>
      <c r="Z44444" t="s">
        <v>169</v>
      </c>
      <c r="AA44444" t="s">
        <v>167</v>
      </c>
      <c r="AB44444" t="s">
        <v>168</v>
      </c>
      <c r="AC44444" t="s">
        <v>164</v>
      </c>
    </row>
    <row r="44445" spans="25:29" x14ac:dyDescent="0.25">
      <c r="Z44445" s="3" t="s">
        <v>143</v>
      </c>
    </row>
  </sheetData>
  <sheetProtection algorithmName="SHA-512" hashValue="Tz9Q+j+OHLXzW8qGPRgnjkrjpyhoktIarsMpCwGTCVGrlkFK3lsso9PehuIw/VNvtdMkCLptggShwtgJ2vkLPQ==" saltValue="ulfgEqQ11f9rZbKuKqYaow==" spinCount="100000" sheet="1" objects="1" scenarios="1"/>
  <mergeCells count="32">
    <mergeCell ref="D86:E86"/>
    <mergeCell ref="D87:E87"/>
    <mergeCell ref="D44:E44"/>
    <mergeCell ref="A2:H2"/>
    <mergeCell ref="C8:E8"/>
    <mergeCell ref="D10:E10"/>
    <mergeCell ref="D18:E18"/>
    <mergeCell ref="D25:E25"/>
    <mergeCell ref="B6:H6"/>
    <mergeCell ref="B4:H4"/>
    <mergeCell ref="D26:E26"/>
    <mergeCell ref="D27:E27"/>
    <mergeCell ref="D32:E32"/>
    <mergeCell ref="D33:E33"/>
    <mergeCell ref="D34:E34"/>
    <mergeCell ref="D76:E76"/>
    <mergeCell ref="D47:E47"/>
    <mergeCell ref="D50:E50"/>
    <mergeCell ref="D53:E53"/>
    <mergeCell ref="D60:E60"/>
    <mergeCell ref="D61:E61"/>
    <mergeCell ref="D62:E62"/>
    <mergeCell ref="D63:E63"/>
    <mergeCell ref="D67:E67"/>
    <mergeCell ref="D70:E70"/>
    <mergeCell ref="D71:E71"/>
    <mergeCell ref="D85:E85"/>
    <mergeCell ref="D75:E75"/>
    <mergeCell ref="D77:E77"/>
    <mergeCell ref="D80:E80"/>
    <mergeCell ref="D81:E81"/>
    <mergeCell ref="D84:E8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200" verticalDpi="200" r:id="rId1"/>
  <headerFooter alignWithMargins="0"/>
  <ignoredErrors>
    <ignoredError sqref="B35:B43 B48:B49 B54 B56:B60 B66 B69 B7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00ae672897c73c963c4c241cbe802237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9c019949d5fef167348b36e4d790249a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Props1.xml><?xml version="1.0" encoding="utf-8"?>
<ds:datastoreItem xmlns:ds="http://schemas.openxmlformats.org/officeDocument/2006/customXml" ds:itemID="{1AA086B0-704D-437D-A7D2-C732D030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3ED03-9597-416E-81AE-B1B2BB74E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2724E-E887-4FEE-A26D-B8569A970FE5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8e4f762c-30e5-4015-870a-b2d6f3a14715"/>
    <ds:schemaRef ds:uri="http://schemas.microsoft.com/office/2006/documentManagement/types"/>
    <ds:schemaRef ds:uri="f8ac51d3-0370-4c53-a8eb-d1c0e0731aad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S007</vt:lpstr>
      <vt:lpstr>'S007'!Área_de_impresión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Salcedo Fernández</dc:creator>
  <cp:lastModifiedBy>Patricia Salcedo Fernández</cp:lastModifiedBy>
  <dcterms:created xsi:type="dcterms:W3CDTF">2006-09-12T12:46:56Z</dcterms:created>
  <dcterms:modified xsi:type="dcterms:W3CDTF">2024-06-27T07:03:11Z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  <property fmtid="{D5CDD505-2E9C-101B-9397-08002B2CF9AE}" pid="3" name="MediaServiceImageTags">
    <vt:lpwstr/>
  </property>
</Properties>
</file>