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1BFB22C3-FF72-45E2-8AAF-CEC18BCEF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de Gastos" sheetId="1" r:id="rId1"/>
    <sheet name="Presupuesto de Ingres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E12" i="2"/>
  <c r="D12" i="2"/>
  <c r="C12" i="2"/>
  <c r="B12" i="2"/>
  <c r="C12" i="1"/>
  <c r="G39" i="1"/>
  <c r="F39" i="1"/>
  <c r="E39" i="1"/>
  <c r="D39" i="1"/>
  <c r="C39" i="1"/>
  <c r="G30" i="1"/>
  <c r="F30" i="1"/>
  <c r="E30" i="1"/>
  <c r="D30" i="1"/>
  <c r="C30" i="1"/>
  <c r="G21" i="1"/>
  <c r="F21" i="1"/>
  <c r="E21" i="1"/>
  <c r="D21" i="1"/>
  <c r="C21" i="1"/>
  <c r="G12" i="1"/>
  <c r="F12" i="1"/>
  <c r="E12" i="1"/>
  <c r="D12" i="1"/>
  <c r="D40" i="1" l="1"/>
  <c r="F40" i="1"/>
  <c r="C40" i="1"/>
  <c r="E40" i="1"/>
  <c r="G40" i="1"/>
</calcChain>
</file>

<file path=xl/sharedStrings.xml><?xml version="1.0" encoding="utf-8"?>
<sst xmlns="http://schemas.openxmlformats.org/spreadsheetml/2006/main" count="68" uniqueCount="34">
  <si>
    <t>Ejecución del Presupuesto de Gastos</t>
  </si>
  <si>
    <t>Conceptos (ND)
como valores</t>
  </si>
  <si>
    <t>Presupuesto Inicial</t>
  </si>
  <si>
    <t>Modificaciones</t>
  </si>
  <si>
    <t>Presupuesto Total</t>
  </si>
  <si>
    <t>Obligaciones</t>
  </si>
  <si>
    <t>Pagos Realizados</t>
  </si>
  <si>
    <t>1 Prestaciones Económicas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</si>
  <si>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</si>
  <si>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</si>
  <si>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</si>
  <si>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</si>
  <si>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</si>
  <si>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</si>
  <si>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</si>
  <si>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</si>
  <si>
    <t>Total Gastos</t>
  </si>
  <si>
    <t>2 Asistencia Sanitaria</t>
  </si>
  <si>
    <t>3 Servicios Sociales</t>
  </si>
  <si>
    <t>4 Tesorería.,Informática y otros.Serv.Func.Comunes</t>
  </si>
  <si>
    <t>Total Áreas</t>
  </si>
  <si>
    <t>Previsiones Definitivas</t>
  </si>
  <si>
    <t>Derechos Rec.Netos</t>
  </si>
  <si>
    <t>Recaudación Neta</t>
  </si>
  <si>
    <t>Derechos Pend.de Cobro</t>
  </si>
  <si>
    <t>Exceso/Defecto Previsión</t>
  </si>
  <si>
    <t>1 Cotizaciones Sociales</t>
  </si>
  <si>
    <t>3 Tasas, Precios Públicos y Otros Ingresos</t>
  </si>
  <si>
    <t>5 Ingresos Patrimoniales</t>
  </si>
  <si>
    <t>6 Enajenación Inversiones Reales</t>
  </si>
  <si>
    <t>Total Ingresos</t>
  </si>
  <si>
    <t>Ejecución del Presupuesto de Ingresos</t>
  </si>
  <si>
    <t xml:space="preserve">Enero a Diciembre 2021 </t>
  </si>
  <si>
    <t>Fecha actualización 05/04/2022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</si>
</sst>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2" borderId="12" applyNumberFormat="0" applyAlignment="0" applyProtection="0"/>
    <xf numFmtId="0" fontId="16" fillId="0" borderId="13" applyNumberFormat="0" applyFill="0" applyAlignment="0" applyProtection="0"/>
    <xf numFmtId="0" fontId="17" fillId="10" borderId="14" applyNumberFormat="0" applyAlignment="0" applyProtection="0"/>
    <xf numFmtId="0" fontId="18" fillId="0" borderId="0" applyNumberFormat="0" applyFill="0" applyBorder="0" applyAlignment="0" applyProtection="0"/>
    <xf numFmtId="0" fontId="6" fillId="11" borderId="1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</cellStyleXfs>
  <cellXfs count="25">
    <xf numFmtId="0" fontId="0" fillId="0" borderId="0" xfId="0"/>
    <xf numFmtId="0" fontId="1" fillId="2" borderId="1" xfId="1"/>
    <xf numFmtId="0" fontId="22" fillId="0" borderId="0" xfId="0" applyFont="1"/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vertical="center" wrapText="1"/>
    </xf>
    <xf numFmtId="0" fontId="4" fillId="4" borderId="4" xfId="0" applyFont="1" applyFill="1" applyBorder="1" applyAlignment="1">
      <alignment horizontal="left" vertical="center" wrapText="1" inden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 indent="2"/>
    </xf>
    <xf numFmtId="4" fontId="3" fillId="3" borderId="4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 wrapText="1" indent="2"/>
    </xf>
    <xf numFmtId="4" fontId="5" fillId="5" borderId="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vertical="top" wrapText="1" inden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 xr:uid="{00000000-0005-0000-0000-000021000000}"/>
    <cellStyle name="Notas" xfId="15" builtinId="10" customBuiltin="1"/>
    <cellStyle name="Salida" xfId="11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workbookViewId="0">
      <selection activeCell="N19" sqref="N19"/>
    </sheetView>
  </sheetViews>
  <sheetFormatPr baseColWidth="10" defaultColWidth="9.140625" defaultRowHeight="15" x14ac:dyDescent="0.25"/>
  <cols>
    <col min="1" max="1" width="35.5703125" bestFit="1" customWidth="1"/>
    <col min="2" max="2" width="29.28515625" bestFit="1" customWidth="1"/>
    <col min="3" max="3" width="18.140625" bestFit="1" customWidth="1"/>
    <col min="4" max="4" width="14.7109375" bestFit="1" customWidth="1"/>
    <col min="5" max="5" width="17.5703125" bestFit="1" customWidth="1"/>
    <col min="6" max="6" width="12.5703125" bestFit="1" customWidth="1"/>
    <col min="7" max="7" width="17.140625" bestFit="1" customWidth="1"/>
  </cols>
  <sheetData>
    <row r="1" spans="1:8" x14ac:dyDescent="0.25">
      <c r="A1" s="1" t="s">
        <v>0</v>
      </c>
      <c r="B1" s="1" t="s">
        <v>32</v>
      </c>
      <c r="C1" s="16"/>
      <c r="D1" s="17"/>
    </row>
    <row r="3" spans="1:8" ht="27.75" customHeight="1" x14ac:dyDescent="0.25">
      <c r="A3" s="20" t="s">
        <v>1</v>
      </c>
      <c r="B3" s="21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3"/>
    </row>
    <row r="4" spans="1:8" x14ac:dyDescent="0.25">
      <c r="A4" s="22" t="s">
        <v>7</v>
      </c>
      <c r="B4" s="5" t="s">
        <v>8</v>
      </c>
      <c r="C4" s="12">
        <v>1565610</v>
      </c>
      <c r="D4" s="12">
        <v>35000</v>
      </c>
      <c r="E4" s="12">
        <v>1600610</v>
      </c>
      <c r="F4" s="12">
        <v>1526884.54</v>
      </c>
      <c r="G4" s="12">
        <v>1526884.54</v>
      </c>
      <c r="H4" s="6"/>
    </row>
    <row r="5" spans="1:8" x14ac:dyDescent="0.25">
      <c r="A5" s="23"/>
      <c r="B5" s="5" t="s">
        <v>9</v>
      </c>
      <c r="C5" s="12">
        <v>639620</v>
      </c>
      <c r="D5" s="12">
        <v>-110000</v>
      </c>
      <c r="E5" s="12">
        <v>529620</v>
      </c>
      <c r="F5" s="12">
        <v>458954.16</v>
      </c>
      <c r="G5" s="12">
        <v>450298.81</v>
      </c>
      <c r="H5" s="6"/>
    </row>
    <row r="6" spans="1:8" x14ac:dyDescent="0.25">
      <c r="A6" s="23"/>
      <c r="B6" s="5" t="s">
        <v>10</v>
      </c>
      <c r="C6" s="12"/>
      <c r="D6" s="12"/>
      <c r="E6" s="12"/>
      <c r="F6" s="12"/>
      <c r="G6" s="12"/>
      <c r="H6" s="6"/>
    </row>
    <row r="7" spans="1:8" x14ac:dyDescent="0.25">
      <c r="A7" s="23"/>
      <c r="B7" s="5" t="s">
        <v>11</v>
      </c>
      <c r="C7" s="12">
        <v>81691040</v>
      </c>
      <c r="D7" s="12">
        <v>31986902.640000001</v>
      </c>
      <c r="E7" s="12">
        <v>113677942.64</v>
      </c>
      <c r="F7" s="12">
        <v>112042378.88</v>
      </c>
      <c r="G7" s="12">
        <v>112035833.88</v>
      </c>
      <c r="H7" s="6"/>
    </row>
    <row r="8" spans="1:8" x14ac:dyDescent="0.25">
      <c r="A8" s="23"/>
      <c r="B8" s="5" t="s">
        <v>12</v>
      </c>
      <c r="C8" s="12">
        <v>154670</v>
      </c>
      <c r="D8" s="12">
        <v>-126000</v>
      </c>
      <c r="E8" s="12">
        <v>28670</v>
      </c>
      <c r="F8" s="12">
        <v>7034.94</v>
      </c>
      <c r="G8" s="12">
        <v>7034.94</v>
      </c>
      <c r="H8" s="6"/>
    </row>
    <row r="9" spans="1:8" x14ac:dyDescent="0.25">
      <c r="A9" s="23"/>
      <c r="B9" s="5" t="s">
        <v>13</v>
      </c>
      <c r="C9" s="12"/>
      <c r="D9" s="12"/>
      <c r="E9" s="12"/>
      <c r="F9" s="12"/>
      <c r="G9" s="12"/>
      <c r="H9" s="6"/>
    </row>
    <row r="10" spans="1:8" x14ac:dyDescent="0.25">
      <c r="A10" s="23"/>
      <c r="B10" s="5" t="s">
        <v>14</v>
      </c>
      <c r="C10" s="12"/>
      <c r="D10" s="12"/>
      <c r="E10" s="12"/>
      <c r="F10" s="12"/>
      <c r="G10" s="12"/>
      <c r="H10" s="6"/>
    </row>
    <row r="11" spans="1:8" x14ac:dyDescent="0.25">
      <c r="A11" s="23"/>
      <c r="B11" s="5" t="s">
        <v>15</v>
      </c>
      <c r="C11" s="12"/>
      <c r="D11" s="12"/>
      <c r="E11" s="12"/>
      <c r="F11" s="12"/>
      <c r="G11" s="12"/>
      <c r="H11" s="6"/>
    </row>
    <row r="12" spans="1:8" x14ac:dyDescent="0.25">
      <c r="A12" s="24"/>
      <c r="B12" s="7" t="s">
        <v>16</v>
      </c>
      <c r="C12" s="8">
        <f>SUM(C4:C11)</f>
        <v>84050940</v>
      </c>
      <c r="D12" s="8">
        <f t="shared" ref="D12:G12" si="0">SUM(D4:D11)</f>
        <v>31785902.640000001</v>
      </c>
      <c r="E12" s="8">
        <f t="shared" si="0"/>
        <v>115836842.64</v>
      </c>
      <c r="F12" s="8">
        <f t="shared" si="0"/>
        <v>114035252.52</v>
      </c>
      <c r="G12" s="8">
        <f t="shared" si="0"/>
        <v>114020052.16999999</v>
      </c>
      <c r="H12" s="6"/>
    </row>
    <row r="13" spans="1:8" x14ac:dyDescent="0.25">
      <c r="A13" s="22" t="s">
        <v>17</v>
      </c>
      <c r="B13" s="5" t="s">
        <v>8</v>
      </c>
      <c r="C13" s="12">
        <v>3800190</v>
      </c>
      <c r="D13" s="12">
        <v>560000</v>
      </c>
      <c r="E13" s="12">
        <v>4360190</v>
      </c>
      <c r="F13" s="12">
        <v>4249997.1900000004</v>
      </c>
      <c r="G13" s="12">
        <v>4249997.1900000004</v>
      </c>
      <c r="H13" s="6"/>
    </row>
    <row r="14" spans="1:8" x14ac:dyDescent="0.25">
      <c r="A14" s="23"/>
      <c r="B14" s="5" t="s">
        <v>9</v>
      </c>
      <c r="C14" s="12">
        <v>3847320</v>
      </c>
      <c r="D14" s="12">
        <v>780000</v>
      </c>
      <c r="E14" s="12">
        <v>4627320</v>
      </c>
      <c r="F14" s="12">
        <v>4264812.17</v>
      </c>
      <c r="G14" s="12">
        <v>4242720.04</v>
      </c>
      <c r="H14" s="6"/>
    </row>
    <row r="15" spans="1:8" x14ac:dyDescent="0.25">
      <c r="A15" s="23"/>
      <c r="B15" s="5" t="s">
        <v>10</v>
      </c>
      <c r="C15" s="12"/>
      <c r="D15" s="12"/>
      <c r="E15" s="12"/>
      <c r="F15" s="12"/>
      <c r="G15" s="12"/>
      <c r="H15" s="6"/>
    </row>
    <row r="16" spans="1:8" x14ac:dyDescent="0.25">
      <c r="A16" s="23"/>
      <c r="B16" s="5" t="s">
        <v>11</v>
      </c>
      <c r="C16" s="12">
        <v>662000</v>
      </c>
      <c r="D16" s="12">
        <v>150000</v>
      </c>
      <c r="E16" s="12">
        <v>812000</v>
      </c>
      <c r="F16" s="12">
        <v>715726.29</v>
      </c>
      <c r="G16" s="12">
        <v>715726.29</v>
      </c>
      <c r="H16" s="6"/>
    </row>
    <row r="17" spans="1:8" x14ac:dyDescent="0.25">
      <c r="A17" s="23"/>
      <c r="B17" s="5" t="s">
        <v>12</v>
      </c>
      <c r="C17" s="12">
        <v>402660</v>
      </c>
      <c r="D17" s="12">
        <v>110000</v>
      </c>
      <c r="E17" s="12">
        <v>512660</v>
      </c>
      <c r="F17" s="12">
        <v>510791.17</v>
      </c>
      <c r="G17" s="12">
        <v>265047.2</v>
      </c>
      <c r="H17" s="6"/>
    </row>
    <row r="18" spans="1:8" x14ac:dyDescent="0.25">
      <c r="A18" s="23"/>
      <c r="B18" s="5" t="s">
        <v>13</v>
      </c>
      <c r="C18" s="12"/>
      <c r="D18" s="12"/>
      <c r="E18" s="12"/>
      <c r="F18" s="12"/>
      <c r="G18" s="12"/>
      <c r="H18" s="6"/>
    </row>
    <row r="19" spans="1:8" x14ac:dyDescent="0.25">
      <c r="A19" s="23"/>
      <c r="B19" s="5" t="s">
        <v>14</v>
      </c>
      <c r="C19" s="12"/>
      <c r="D19" s="12"/>
      <c r="E19" s="12"/>
      <c r="F19" s="12"/>
      <c r="G19" s="12"/>
      <c r="H19" s="6"/>
    </row>
    <row r="20" spans="1:8" x14ac:dyDescent="0.25">
      <c r="A20" s="23"/>
      <c r="B20" s="5" t="s">
        <v>15</v>
      </c>
      <c r="C20" s="12"/>
      <c r="D20" s="12"/>
      <c r="E20" s="12"/>
      <c r="F20" s="12"/>
      <c r="G20" s="12"/>
      <c r="H20" s="6"/>
    </row>
    <row r="21" spans="1:8" x14ac:dyDescent="0.25">
      <c r="A21" s="24"/>
      <c r="B21" s="7" t="s">
        <v>16</v>
      </c>
      <c r="C21" s="8">
        <f>SUM(C13:C20)</f>
        <v>8712170</v>
      </c>
      <c r="D21" s="8">
        <f t="shared" ref="D21" si="1">SUM(D13:D20)</f>
        <v>1600000</v>
      </c>
      <c r="E21" s="8">
        <f t="shared" ref="E21" si="2">SUM(E13:E20)</f>
        <v>10312170</v>
      </c>
      <c r="F21" s="8">
        <f t="shared" ref="F21" si="3">SUM(F13:F20)</f>
        <v>9741326.8199999984</v>
      </c>
      <c r="G21" s="8">
        <f t="shared" ref="G21" si="4">SUM(G13:G20)</f>
        <v>9473490.7199999988</v>
      </c>
      <c r="H21" s="6"/>
    </row>
    <row r="22" spans="1:8" x14ac:dyDescent="0.25">
      <c r="A22" s="22" t="s">
        <v>18</v>
      </c>
      <c r="B22" s="5" t="s">
        <v>8</v>
      </c>
      <c r="C22" s="12">
        <v>276730</v>
      </c>
      <c r="D22" s="12">
        <v>0</v>
      </c>
      <c r="E22" s="12">
        <v>276730</v>
      </c>
      <c r="F22" s="12">
        <v>231473.45</v>
      </c>
      <c r="G22" s="12">
        <v>231473.45</v>
      </c>
      <c r="H22" s="6"/>
    </row>
    <row r="23" spans="1:8" x14ac:dyDescent="0.25">
      <c r="A23" s="23"/>
      <c r="B23" s="5" t="s">
        <v>9</v>
      </c>
      <c r="C23" s="12">
        <v>106680</v>
      </c>
      <c r="D23" s="12">
        <v>-20000</v>
      </c>
      <c r="E23" s="12">
        <v>86680</v>
      </c>
      <c r="F23" s="12">
        <v>46043.64</v>
      </c>
      <c r="G23" s="12">
        <v>45803.199999999997</v>
      </c>
      <c r="H23" s="6"/>
    </row>
    <row r="24" spans="1:8" x14ac:dyDescent="0.25">
      <c r="A24" s="23"/>
      <c r="B24" s="5" t="s">
        <v>10</v>
      </c>
      <c r="C24" s="12"/>
      <c r="D24" s="12"/>
      <c r="E24" s="12"/>
      <c r="F24" s="12"/>
      <c r="G24" s="12"/>
      <c r="H24" s="6"/>
    </row>
    <row r="25" spans="1:8" x14ac:dyDescent="0.25">
      <c r="A25" s="23"/>
      <c r="B25" s="5" t="s">
        <v>11</v>
      </c>
      <c r="C25" s="12"/>
      <c r="D25" s="12"/>
      <c r="E25" s="12"/>
      <c r="F25" s="12"/>
      <c r="G25" s="12"/>
      <c r="H25" s="6"/>
    </row>
    <row r="26" spans="1:8" x14ac:dyDescent="0.25">
      <c r="A26" s="23"/>
      <c r="B26" s="5" t="s">
        <v>12</v>
      </c>
      <c r="C26" s="12">
        <v>13620</v>
      </c>
      <c r="D26" s="12">
        <v>3000</v>
      </c>
      <c r="E26" s="12">
        <v>16620</v>
      </c>
      <c r="F26" s="12">
        <v>15923.6</v>
      </c>
      <c r="G26" s="12">
        <v>15923.6</v>
      </c>
      <c r="H26" s="6"/>
    </row>
    <row r="27" spans="1:8" x14ac:dyDescent="0.25">
      <c r="A27" s="23"/>
      <c r="B27" s="5" t="s">
        <v>13</v>
      </c>
      <c r="C27" s="12"/>
      <c r="D27" s="12"/>
      <c r="E27" s="12"/>
      <c r="F27" s="12"/>
      <c r="G27" s="12"/>
      <c r="H27" s="6"/>
    </row>
    <row r="28" spans="1:8" x14ac:dyDescent="0.25">
      <c r="A28" s="23"/>
      <c r="B28" s="5" t="s">
        <v>14</v>
      </c>
      <c r="C28" s="12"/>
      <c r="D28" s="12"/>
      <c r="E28" s="12"/>
      <c r="F28" s="12"/>
      <c r="G28" s="12"/>
      <c r="H28" s="6"/>
    </row>
    <row r="29" spans="1:8" x14ac:dyDescent="0.25">
      <c r="A29" s="23"/>
      <c r="B29" s="5" t="s">
        <v>15</v>
      </c>
      <c r="C29" s="12"/>
      <c r="D29" s="12"/>
      <c r="E29" s="12"/>
      <c r="F29" s="12"/>
      <c r="G29" s="12"/>
      <c r="H29" s="6"/>
    </row>
    <row r="30" spans="1:8" x14ac:dyDescent="0.25">
      <c r="A30" s="24"/>
      <c r="B30" s="7" t="s">
        <v>16</v>
      </c>
      <c r="C30" s="8">
        <f>SUM(C22:C29)</f>
        <v>397030</v>
      </c>
      <c r="D30" s="8">
        <f t="shared" ref="D30" si="5">SUM(D22:D29)</f>
        <v>-17000</v>
      </c>
      <c r="E30" s="8">
        <f t="shared" ref="E30" si="6">SUM(E22:E29)</f>
        <v>380030</v>
      </c>
      <c r="F30" s="8">
        <f t="shared" ref="F30" si="7">SUM(F22:F29)</f>
        <v>293440.69</v>
      </c>
      <c r="G30" s="8">
        <f t="shared" ref="G30" si="8">SUM(G22:G29)</f>
        <v>293200.25</v>
      </c>
      <c r="H30" s="6"/>
    </row>
    <row r="31" spans="1:8" ht="15" customHeight="1" x14ac:dyDescent="0.25">
      <c r="A31" s="22" t="s">
        <v>19</v>
      </c>
      <c r="B31" s="5" t="s">
        <v>8</v>
      </c>
      <c r="C31" s="12">
        <v>1817880</v>
      </c>
      <c r="D31" s="12">
        <v>155000</v>
      </c>
      <c r="E31" s="12">
        <v>1972880</v>
      </c>
      <c r="F31" s="12">
        <v>1921530.74</v>
      </c>
      <c r="G31" s="12">
        <v>1921530.74</v>
      </c>
      <c r="H31" s="6"/>
    </row>
    <row r="32" spans="1:8" x14ac:dyDescent="0.25">
      <c r="A32" s="23"/>
      <c r="B32" s="5" t="s">
        <v>9</v>
      </c>
      <c r="C32" s="12">
        <v>1032200</v>
      </c>
      <c r="D32" s="12">
        <v>-50000</v>
      </c>
      <c r="E32" s="12">
        <v>982200</v>
      </c>
      <c r="F32" s="12">
        <v>891078.72</v>
      </c>
      <c r="G32" s="12">
        <v>887041.9</v>
      </c>
      <c r="H32" s="6"/>
    </row>
    <row r="33" spans="1:8" x14ac:dyDescent="0.25">
      <c r="A33" s="23"/>
      <c r="B33" s="5" t="s">
        <v>10</v>
      </c>
      <c r="C33" s="12">
        <v>150000</v>
      </c>
      <c r="D33" s="12">
        <v>-100000</v>
      </c>
      <c r="E33" s="12">
        <v>50000</v>
      </c>
      <c r="F33" s="12">
        <v>21766.74</v>
      </c>
      <c r="G33" s="12">
        <v>21766.74</v>
      </c>
      <c r="H33" s="6"/>
    </row>
    <row r="34" spans="1:8" x14ac:dyDescent="0.25">
      <c r="A34" s="23"/>
      <c r="B34" s="5" t="s">
        <v>11</v>
      </c>
      <c r="C34" s="12">
        <v>117200</v>
      </c>
      <c r="D34" s="12">
        <v>0</v>
      </c>
      <c r="E34" s="12">
        <v>117200</v>
      </c>
      <c r="F34" s="12">
        <v>16332.84</v>
      </c>
      <c r="G34" s="12">
        <v>16332.84</v>
      </c>
      <c r="H34" s="6"/>
    </row>
    <row r="35" spans="1:8" x14ac:dyDescent="0.25">
      <c r="A35" s="23"/>
      <c r="B35" s="5" t="s">
        <v>12</v>
      </c>
      <c r="C35" s="12">
        <v>182200</v>
      </c>
      <c r="D35" s="12">
        <v>13000</v>
      </c>
      <c r="E35" s="12">
        <v>195200</v>
      </c>
      <c r="F35" s="12">
        <v>191229.5</v>
      </c>
      <c r="G35" s="12">
        <v>173900.96</v>
      </c>
      <c r="H35" s="6"/>
    </row>
    <row r="36" spans="1:8" x14ac:dyDescent="0.25">
      <c r="A36" s="23"/>
      <c r="B36" s="5" t="s">
        <v>13</v>
      </c>
      <c r="C36" s="12"/>
      <c r="D36" s="12"/>
      <c r="E36" s="12"/>
      <c r="F36" s="12"/>
      <c r="G36" s="12"/>
      <c r="H36" s="6"/>
    </row>
    <row r="37" spans="1:8" x14ac:dyDescent="0.25">
      <c r="A37" s="23"/>
      <c r="B37" s="5" t="s">
        <v>14</v>
      </c>
      <c r="C37" s="12">
        <v>2896620</v>
      </c>
      <c r="D37" s="12">
        <v>0</v>
      </c>
      <c r="E37" s="12">
        <v>2896620</v>
      </c>
      <c r="F37" s="12">
        <v>826183.31</v>
      </c>
      <c r="G37" s="12">
        <v>826183.31</v>
      </c>
      <c r="H37" s="6"/>
    </row>
    <row r="38" spans="1:8" x14ac:dyDescent="0.25">
      <c r="A38" s="23"/>
      <c r="B38" s="5" t="s">
        <v>15</v>
      </c>
      <c r="C38" s="12"/>
      <c r="D38" s="12"/>
      <c r="E38" s="12"/>
      <c r="F38" s="12"/>
      <c r="G38" s="12"/>
      <c r="H38" s="6"/>
    </row>
    <row r="39" spans="1:8" x14ac:dyDescent="0.25">
      <c r="A39" s="24"/>
      <c r="B39" s="7" t="s">
        <v>16</v>
      </c>
      <c r="C39" s="8">
        <f>SUM(C31:C38)</f>
        <v>6196100</v>
      </c>
      <c r="D39" s="8">
        <f t="shared" ref="D39" si="9">SUM(D31:D38)</f>
        <v>18000</v>
      </c>
      <c r="E39" s="8">
        <f t="shared" ref="E39" si="10">SUM(E31:E38)</f>
        <v>6214100</v>
      </c>
      <c r="F39" s="8">
        <f t="shared" ref="F39" si="11">SUM(F31:F38)</f>
        <v>3868121.85</v>
      </c>
      <c r="G39" s="8">
        <f t="shared" ref="G39" si="12">SUM(G31:G38)</f>
        <v>3846756.49</v>
      </c>
      <c r="H39" s="6"/>
    </row>
    <row r="40" spans="1:8" x14ac:dyDescent="0.25">
      <c r="A40" s="18" t="s">
        <v>20</v>
      </c>
      <c r="B40" s="19"/>
      <c r="C40" s="9">
        <f>+C12+C21+C30+C39</f>
        <v>99356240</v>
      </c>
      <c r="D40" s="14">
        <f>+D12+D21+D30+D39</f>
        <v>33386902.640000001</v>
      </c>
      <c r="E40" s="14">
        <f>+E12+E21+E30+E39</f>
        <v>132743142.64</v>
      </c>
      <c r="F40" s="14">
        <f>+F12+F21+F30+F39</f>
        <v>127938141.87999998</v>
      </c>
      <c r="G40" s="14">
        <f>+G12+G21+G30+G39</f>
        <v>127633499.62999998</v>
      </c>
      <c r="H40" s="6"/>
    </row>
    <row r="41" spans="1:8" x14ac:dyDescent="0.25">
      <c r="C41" s="15"/>
      <c r="D41" s="15"/>
      <c r="E41" s="15"/>
      <c r="F41" s="15"/>
      <c r="G41" s="15"/>
    </row>
    <row r="42" spans="1:8" x14ac:dyDescent="0.25">
      <c r="B42" s="2"/>
      <c r="C42" s="15"/>
      <c r="D42" s="15"/>
      <c r="E42" s="15"/>
      <c r="F42" s="15"/>
      <c r="G42" s="15"/>
    </row>
    <row r="44" spans="1:8" x14ac:dyDescent="0.25">
      <c r="B44" s="2" t="s">
        <v>33</v>
      </c>
    </row>
  </sheetData>
  <mergeCells count="7">
    <mergeCell ref="C1:D1"/>
    <mergeCell ref="A40:B40"/>
    <mergeCell ref="A3:B3"/>
    <mergeCell ref="A4:A12"/>
    <mergeCell ref="A13:A21"/>
    <mergeCell ref="A22:A30"/>
    <mergeCell ref="A31:A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showGridLines="0" zoomScaleNormal="100" workbookViewId="0">
      <selection activeCell="C19" sqref="C19"/>
    </sheetView>
  </sheetViews>
  <sheetFormatPr baseColWidth="10" defaultColWidth="9.140625" defaultRowHeight="15" x14ac:dyDescent="0.25"/>
  <cols>
    <col min="1" max="1" width="42" bestFit="1" customWidth="1"/>
    <col min="2" max="2" width="24.140625" customWidth="1"/>
    <col min="3" max="6" width="15.7109375" customWidth="1"/>
  </cols>
  <sheetData>
    <row r="1" spans="1:6" x14ac:dyDescent="0.25">
      <c r="A1" s="1" t="s">
        <v>31</v>
      </c>
      <c r="B1" s="1" t="s">
        <v>32</v>
      </c>
      <c r="C1" s="16"/>
      <c r="D1" s="17"/>
    </row>
    <row r="3" spans="1:6" ht="22.5" x14ac:dyDescent="0.25">
      <c r="A3" s="10" t="s">
        <v>1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</row>
    <row r="4" spans="1:6" x14ac:dyDescent="0.25">
      <c r="A4" s="11" t="s">
        <v>26</v>
      </c>
      <c r="B4" s="12">
        <v>89450750</v>
      </c>
      <c r="C4" s="12">
        <v>95670967.620000005</v>
      </c>
      <c r="D4" s="12">
        <v>95398775.040000007</v>
      </c>
      <c r="E4" s="12">
        <v>272192.58</v>
      </c>
      <c r="F4" s="12">
        <v>6220217.6200000001</v>
      </c>
    </row>
    <row r="5" spans="1:6" x14ac:dyDescent="0.25">
      <c r="A5" s="11" t="s">
        <v>27</v>
      </c>
      <c r="B5" s="12">
        <v>449210</v>
      </c>
      <c r="C5" s="12">
        <v>534317.43000000005</v>
      </c>
      <c r="D5" s="12">
        <v>351335.37</v>
      </c>
      <c r="E5" s="12">
        <v>182982.06</v>
      </c>
      <c r="F5" s="12">
        <v>85107.43</v>
      </c>
    </row>
    <row r="6" spans="1:6" x14ac:dyDescent="0.25">
      <c r="A6" s="11" t="s">
        <v>11</v>
      </c>
      <c r="B6" s="12">
        <v>100000</v>
      </c>
      <c r="C6" s="12">
        <v>34821942.329999998</v>
      </c>
      <c r="D6" s="12">
        <v>34821942.329999998</v>
      </c>
      <c r="E6" s="12">
        <v>0</v>
      </c>
      <c r="F6" s="12">
        <v>34721942.329999998</v>
      </c>
    </row>
    <row r="7" spans="1:6" x14ac:dyDescent="0.25">
      <c r="A7" s="11" t="s">
        <v>28</v>
      </c>
      <c r="B7" s="12">
        <v>300860</v>
      </c>
      <c r="C7" s="12">
        <v>347162.39</v>
      </c>
      <c r="D7" s="12">
        <v>347162.39</v>
      </c>
      <c r="E7" s="12">
        <v>0</v>
      </c>
      <c r="F7" s="12">
        <v>46302.39</v>
      </c>
    </row>
    <row r="8" spans="1:6" x14ac:dyDescent="0.25">
      <c r="A8" s="11" t="s">
        <v>29</v>
      </c>
      <c r="B8" s="12"/>
      <c r="C8" s="12"/>
      <c r="D8" s="12"/>
      <c r="E8" s="12"/>
      <c r="F8" s="12"/>
    </row>
    <row r="9" spans="1:6" x14ac:dyDescent="0.25">
      <c r="A9" s="11" t="s">
        <v>13</v>
      </c>
      <c r="B9" s="12"/>
      <c r="C9" s="12"/>
      <c r="D9" s="12"/>
      <c r="E9" s="12"/>
      <c r="F9" s="12"/>
    </row>
    <row r="10" spans="1:6" x14ac:dyDescent="0.25">
      <c r="A10" s="11" t="s">
        <v>14</v>
      </c>
      <c r="B10" s="12">
        <v>9055420</v>
      </c>
      <c r="C10" s="12">
        <v>54596.73</v>
      </c>
      <c r="D10" s="12">
        <v>54596.73</v>
      </c>
      <c r="E10" s="12">
        <v>0</v>
      </c>
      <c r="F10" s="12">
        <v>-9000823.2699999996</v>
      </c>
    </row>
    <row r="11" spans="1:6" x14ac:dyDescent="0.25">
      <c r="A11" s="11" t="s">
        <v>15</v>
      </c>
      <c r="B11" s="12"/>
      <c r="C11" s="12"/>
      <c r="D11" s="12"/>
      <c r="E11" s="12"/>
      <c r="F11" s="12"/>
    </row>
    <row r="12" spans="1:6" x14ac:dyDescent="0.25">
      <c r="A12" s="13" t="s">
        <v>30</v>
      </c>
      <c r="B12" s="14">
        <f>SUM(B4:B11)</f>
        <v>99356240</v>
      </c>
      <c r="C12" s="14">
        <f>SUM(C4:C11)</f>
        <v>131428986.50000001</v>
      </c>
      <c r="D12" s="14">
        <f t="shared" ref="D12:F12" si="0">SUM(D4:D11)</f>
        <v>130973811.86000001</v>
      </c>
      <c r="E12" s="14">
        <f t="shared" si="0"/>
        <v>455174.64</v>
      </c>
      <c r="F12" s="14">
        <f t="shared" si="0"/>
        <v>32072746.499999996</v>
      </c>
    </row>
    <row r="14" spans="1:6" x14ac:dyDescent="0.25">
      <c r="B14" s="2"/>
    </row>
    <row r="16" spans="1:6" x14ac:dyDescent="0.25">
      <c r="B16" s="2" t="s">
        <v>33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de Gastos</vt:lpstr>
      <vt:lpstr>Presupuesto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2022-04-05T11:32:07Z</dcterms:modified>
</cp:coreProperties>
</file>